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63" activeTab="0"/>
  </bookViews>
  <sheets>
    <sheet name="Roster 2004" sheetId="1" r:id="rId1"/>
    <sheet name="Stats 2004" sheetId="2" r:id="rId2"/>
    <sheet name="Stat Backbone" sheetId="3" r:id="rId3"/>
    <sheet name="stats2004.htm" sheetId="4" r:id="rId4"/>
    <sheet name="1roster2004.htm" sheetId="5" r:id="rId5"/>
    <sheet name="2roster2004.htm" sheetId="6" r:id="rId6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2004'!$A$2:$C$7</definedName>
    <definedName name="roster1">'Roster 2004'!$A$2:$G$40</definedName>
  </definedNames>
  <calcPr fullCalcOnLoad="1"/>
</workbook>
</file>

<file path=xl/sharedStrings.xml><?xml version="1.0" encoding="utf-8"?>
<sst xmlns="http://schemas.openxmlformats.org/spreadsheetml/2006/main" count="766" uniqueCount="435">
  <si>
    <t>Pos</t>
  </si>
  <si>
    <t>Winged Buffalo</t>
  </si>
  <si>
    <t>Camel Jockeys</t>
  </si>
  <si>
    <t>The Bigg Doggs</t>
  </si>
  <si>
    <t>Non - Smokers</t>
  </si>
  <si>
    <t>A.C.L.</t>
  </si>
  <si>
    <t>Sultans of Swat</t>
  </si>
  <si>
    <t>Iron Men</t>
  </si>
  <si>
    <t>Harpooners</t>
  </si>
  <si>
    <t>Eric Pellerin</t>
  </si>
  <si>
    <t>Jeff Nassiff</t>
  </si>
  <si>
    <t>Chris Shea</t>
  </si>
  <si>
    <t>Brian Guilmet</t>
  </si>
  <si>
    <t>Scott Ditto</t>
  </si>
  <si>
    <t>Matt George</t>
  </si>
  <si>
    <t>Paul DiFilippo</t>
  </si>
  <si>
    <t>Mike Wakeley</t>
  </si>
  <si>
    <t>Rick Brereton</t>
  </si>
  <si>
    <t>Stev Williams</t>
  </si>
  <si>
    <t>Tim Beale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</si>
  <si>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</si>
  <si>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</si>
  <si>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</si>
  <si>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</si>
  <si>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</si>
  <si>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</si>
  <si>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</si>
  <si>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timbeale@hotmail.com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</si>
  <si>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</si>
  <si>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</si>
  <si>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</si>
  <si>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</si>
  <si>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</si>
  <si>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</si>
  <si>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</si>
  <si>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</si>
  <si>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</si>
  <si>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</si>
  <si>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</si>
  <si>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</si>
  <si>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</si>
  <si>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</si>
  <si>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</si>
  <si>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</si>
  <si>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</si>
  <si>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</si>
  <si>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</si>
  <si>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</si>
  <si>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SOS</t>
  </si>
  <si>
    <t>IM</t>
  </si>
  <si>
    <t>TBD</t>
  </si>
  <si>
    <t>WB</t>
  </si>
  <si>
    <t>NS</t>
  </si>
  <si>
    <t>ACL</t>
  </si>
  <si>
    <t>CJ</t>
  </si>
  <si>
    <t>HAR</t>
  </si>
  <si>
    <t>Wins</t>
  </si>
  <si>
    <t>Saves</t>
  </si>
  <si>
    <t>Strikeouts</t>
  </si>
  <si>
    <t>E.R.A.</t>
  </si>
  <si>
    <t>W.H.I.P.</t>
  </si>
  <si>
    <t>Total Pitching</t>
  </si>
  <si>
    <t>Grand Total</t>
  </si>
  <si>
    <t>Team Name</t>
  </si>
  <si>
    <t>AVG</t>
  </si>
  <si>
    <t>R</t>
  </si>
  <si>
    <t>HR</t>
  </si>
  <si>
    <t>RBI</t>
  </si>
  <si>
    <t>SB</t>
  </si>
  <si>
    <t>W</t>
  </si>
  <si>
    <t>SV</t>
  </si>
  <si>
    <t>ERA</t>
  </si>
  <si>
    <t>SO</t>
  </si>
  <si>
    <t>WHIP</t>
  </si>
  <si>
    <t>TOTAL</t>
  </si>
  <si>
    <t>+/-</t>
  </si>
  <si>
    <t>Year</t>
  </si>
  <si>
    <t>Wk</t>
  </si>
  <si>
    <t>PTS</t>
  </si>
  <si>
    <t>a234595@fmr.com</t>
  </si>
  <si>
    <t>Asian Pranksters</t>
  </si>
  <si>
    <t>Hitting</t>
  </si>
  <si>
    <t>Pitching</t>
  </si>
  <si>
    <t>Standings</t>
  </si>
  <si>
    <t>AP</t>
  </si>
  <si>
    <t>RR</t>
  </si>
  <si>
    <t xml:space="preserve"> </t>
  </si>
  <si>
    <t xml:space="preserve">  </t>
  </si>
  <si>
    <t>AVERAGE</t>
  </si>
  <si>
    <t>RUNS</t>
  </si>
  <si>
    <t>HOME RUNS</t>
  </si>
  <si>
    <t>RBIS</t>
  </si>
  <si>
    <t>STOLEN BASES</t>
  </si>
  <si>
    <t>WINS</t>
  </si>
  <si>
    <t>SAVES</t>
  </si>
  <si>
    <t>STRIKE OUTS</t>
  </si>
  <si>
    <t>(W + H) / IP</t>
  </si>
  <si>
    <t>978-476-9852</t>
  </si>
  <si>
    <t>rbrereton1@comcast.net</t>
  </si>
  <si>
    <t>(978)834-0860</t>
  </si>
  <si>
    <t>brianguilmet@aol.com</t>
  </si>
  <si>
    <t>FlipPD@verizon.net</t>
  </si>
  <si>
    <t>cell - (617)901-6419</t>
  </si>
  <si>
    <t>(781)629-2157</t>
  </si>
  <si>
    <t>cell - (978)303-7300</t>
  </si>
  <si>
    <t>cell - (978)387-6940</t>
  </si>
  <si>
    <t>Got Change ?</t>
  </si>
  <si>
    <t>(508)845-1249</t>
  </si>
  <si>
    <t>cell - (774)696-4733</t>
  </si>
  <si>
    <t>(508)528-4512</t>
  </si>
  <si>
    <t>cell - (857)234-0430</t>
  </si>
  <si>
    <t>cell - (508)498-2128</t>
  </si>
  <si>
    <t>Rooster Rage</t>
  </si>
  <si>
    <t>GC</t>
  </si>
  <si>
    <t>cell - (978)771-3204</t>
  </si>
  <si>
    <t>mukgod@comcast.net</t>
  </si>
  <si>
    <t>Make 7up Yours</t>
  </si>
  <si>
    <t>Tedd Lupien</t>
  </si>
  <si>
    <t>tedd@lupienland.com</t>
  </si>
  <si>
    <t>(508)520-1292</t>
  </si>
  <si>
    <t>cell - (508)272-4435</t>
  </si>
  <si>
    <t>7UP</t>
  </si>
  <si>
    <t>STANDINGS BY CATEGORY</t>
  </si>
  <si>
    <t>work- (781)-585-2618</t>
  </si>
  <si>
    <t xml:space="preserve">  Fantasy Baseball - Final 2004 Stats</t>
  </si>
  <si>
    <t>(3) Posada - NYY</t>
  </si>
  <si>
    <t>(22) LaRue - CIN</t>
  </si>
  <si>
    <t>(1) Tejada - BAL</t>
  </si>
  <si>
    <t>(2) Delgado - FLA</t>
  </si>
  <si>
    <t xml:space="preserve"> (13F) Womack - NYY</t>
  </si>
  <si>
    <t>(15) Beltre - SEA</t>
  </si>
  <si>
    <t>(1) Chavez - OAK</t>
  </si>
  <si>
    <t>(5) Rollins - PHI</t>
  </si>
  <si>
    <t>(2) Ichiro - SEA</t>
  </si>
  <si>
    <t>(3) C. Jones - ATL</t>
  </si>
  <si>
    <t>(9) Cameron - NYM</t>
  </si>
  <si>
    <t>(12) H. Matsui - NYY</t>
  </si>
  <si>
    <t>(20) Walker - StL</t>
  </si>
  <si>
    <t>(23) Lilly - TOR</t>
  </si>
  <si>
    <t>(13F) Drese - TEX</t>
  </si>
  <si>
    <t>(21) Pavano - NYY</t>
  </si>
  <si>
    <t>(13F) Wright - NYY</t>
  </si>
  <si>
    <t>(3) Rivera - NYY</t>
  </si>
  <si>
    <t>(12) Penny - LA</t>
  </si>
  <si>
    <t>(14) Griffey - CIN</t>
  </si>
  <si>
    <t>(6) Wolf - PHI</t>
  </si>
  <si>
    <t>(16) Kim - BOS</t>
  </si>
  <si>
    <t>(19) LoDuca - FLA</t>
  </si>
  <si>
    <t>(19) Hillenbrand - TOR</t>
  </si>
  <si>
    <t>(16) Millar - BOS</t>
  </si>
  <si>
    <t>(1) Ramirez - BOS</t>
  </si>
  <si>
    <t>(11) J. Jones - MIN</t>
  </si>
  <si>
    <t>(14) Winn - SEA</t>
  </si>
  <si>
    <t>(21) Nixon - BOS</t>
  </si>
  <si>
    <t>(5) Green - AZ</t>
  </si>
  <si>
    <t>(13F)Crisp - CLE</t>
  </si>
  <si>
    <t>(2) Oswalt - HOU</t>
  </si>
  <si>
    <t>(6) Buerhle - CHI(AL)</t>
  </si>
  <si>
    <t>(1) Mulder - StL</t>
  </si>
  <si>
    <t>(2) Smoltz - ATL</t>
  </si>
  <si>
    <t>(4) Foulke - BOS</t>
  </si>
  <si>
    <t>(17) MacDougal - KC</t>
  </si>
  <si>
    <t>(8) Sabathia - CLE</t>
  </si>
  <si>
    <t>(13F) Mora - BAL</t>
  </si>
  <si>
    <t>(13F) C. Guillen - DET</t>
  </si>
  <si>
    <t>(16) Lopez - BAL</t>
  </si>
  <si>
    <t>(13F) Olivo - SEA</t>
  </si>
  <si>
    <t>(22) Nevin - SD</t>
  </si>
  <si>
    <t>(16) Drew - LA</t>
  </si>
  <si>
    <t>(3) Pierre - FLA</t>
  </si>
  <si>
    <t>(13F) Ford - MIN</t>
  </si>
  <si>
    <t>(10) Sanders - StL</t>
  </si>
  <si>
    <t>(15) Floyd - NYM</t>
  </si>
  <si>
    <t>(6) Ru. Ortiz - AZ</t>
  </si>
  <si>
    <t>(13F) Suppan - StL</t>
  </si>
  <si>
    <t>(13F) Arroyo - BOS</t>
  </si>
  <si>
    <t>(13F) Lidge - HOU</t>
  </si>
  <si>
    <t>(10) Kolb - ATL</t>
  </si>
  <si>
    <t>(21) C. Johnson - COL</t>
  </si>
  <si>
    <t>(13F) Estrada - ATL</t>
  </si>
  <si>
    <t>(9) Konerko - CHI(AL)</t>
  </si>
  <si>
    <t>(15) Jimenez - CIN</t>
  </si>
  <si>
    <t>(13) Crosby - OAK</t>
  </si>
  <si>
    <t>(4) A. Ramirez - CHI(NL)</t>
  </si>
  <si>
    <t>(18M) Morneau - MIN</t>
  </si>
  <si>
    <t>(18M) Upton - TB</t>
  </si>
  <si>
    <t>(6) Dunn - CIN</t>
  </si>
  <si>
    <t>(20) Patterson - CHI(NL)</t>
  </si>
  <si>
    <t>(11) Encarnacion - FLA</t>
  </si>
  <si>
    <t>(13) Baldelli - TB</t>
  </si>
  <si>
    <t>(18) Cruz Jr. - AZ</t>
  </si>
  <si>
    <t>(17) Zambrano - CHI(NL)</t>
  </si>
  <si>
    <t>(13) Willis - FLA</t>
  </si>
  <si>
    <t>(18) Harden - OAK</t>
  </si>
  <si>
    <t>(18M) Kazmir - TB</t>
  </si>
  <si>
    <t>(10) Looper - NYM</t>
  </si>
  <si>
    <t>(9) Isringhausen - StL</t>
  </si>
  <si>
    <t>(10) Washburn - ANA</t>
  </si>
  <si>
    <t>(21) V. Martinez - CLE</t>
  </si>
  <si>
    <t>(13F) Inge - DET</t>
  </si>
  <si>
    <t>(13F) Infante - DET</t>
  </si>
  <si>
    <t>(13) O. Cabrera - ANA</t>
  </si>
  <si>
    <t>(13) M. Cabrera - FLA</t>
  </si>
  <si>
    <t>(5) Glaus - AZ</t>
  </si>
  <si>
    <t>(16) Santana - MIN</t>
  </si>
  <si>
    <t>(13) Peavy - SD</t>
  </si>
  <si>
    <t>(4) Piazza-NYM</t>
  </si>
  <si>
    <t>(4) Giambi - NYY</t>
  </si>
  <si>
    <t>(11) C. Lee - MIL</t>
  </si>
  <si>
    <t>(3) Berkman - HOU</t>
  </si>
  <si>
    <t>(7) Burrell - PHI</t>
  </si>
  <si>
    <t>(7) Wells - TOR</t>
  </si>
  <si>
    <t>(8) Od. Perez - LA</t>
  </si>
  <si>
    <t>(6) K. Brown - NYY</t>
  </si>
  <si>
    <t>(21) C. Lee - CLE</t>
  </si>
  <si>
    <t>(10) Escobar - ANA</t>
  </si>
  <si>
    <t>(18)Contreras - CHI(AL)</t>
  </si>
  <si>
    <t>(13) F. Cordero - TEX</t>
  </si>
  <si>
    <t>(3) Guardado-SEA</t>
  </si>
  <si>
    <t>(19) Valverde - AZ</t>
  </si>
  <si>
    <t>(6) I. Rodriguez - DET</t>
  </si>
  <si>
    <t>(10) LeCroy - MIN</t>
  </si>
  <si>
    <t>(13) D. Ortiz - BOS</t>
  </si>
  <si>
    <t>(13) M. Giles - ATL</t>
  </si>
  <si>
    <t>(13F) Figgins - ANA</t>
  </si>
  <si>
    <t>(20) Blalock - TEX</t>
  </si>
  <si>
    <t>(20) Conine - FLA</t>
  </si>
  <si>
    <t>(19) B. Roberts - BAL</t>
  </si>
  <si>
    <t>(23) Texeira - TEX</t>
  </si>
  <si>
    <t>(5) Damon - BOS</t>
  </si>
  <si>
    <t>(13F) W.Pena - CIN</t>
  </si>
  <si>
    <t>(13F) Rowand - CHI(AL)</t>
  </si>
  <si>
    <t>(13F) Itzuris - LA</t>
  </si>
  <si>
    <t>(16) Polanco - PHI</t>
  </si>
  <si>
    <t>(9) M. Young - TEX</t>
  </si>
  <si>
    <t>(16) Eaton - SD</t>
  </si>
  <si>
    <t>(23) Ponson - BAL</t>
  </si>
  <si>
    <t>(15) Chacon - COL</t>
  </si>
  <si>
    <t>(8) Nathan - MIN</t>
  </si>
  <si>
    <t>(11) A. Sanchez - DET</t>
  </si>
  <si>
    <t>(1) Sosa - BAL</t>
  </si>
  <si>
    <t>(14) Lieberthal - PHI</t>
  </si>
  <si>
    <t>(6) Palmeiro - BAL</t>
  </si>
  <si>
    <t>(1) Soriano - TEX</t>
  </si>
  <si>
    <t>(23) Lugo - TB</t>
  </si>
  <si>
    <t>(13F) Blake - CLE</t>
  </si>
  <si>
    <t>(9) Klesko - SD</t>
  </si>
  <si>
    <t>(23) Hudson - TOR</t>
  </si>
  <si>
    <t>(16) Stewart - MIN</t>
  </si>
  <si>
    <t>(22) Crawford - TB</t>
  </si>
  <si>
    <t>(20) Kotsay - OAK</t>
  </si>
  <si>
    <t>(13) Mueller - BOS</t>
  </si>
  <si>
    <t>(4) Percival - DET</t>
  </si>
  <si>
    <t>(19) Finley - ANA</t>
  </si>
  <si>
    <t>(4) Maddux - CHI(NL)</t>
  </si>
  <si>
    <t>(5) Clemens - HOU</t>
  </si>
  <si>
    <t xml:space="preserve"> (11) Sheets - MIL</t>
  </si>
  <si>
    <t>(21) D. Wells - BOS</t>
  </si>
  <si>
    <t>(15) Wakefield - BOS</t>
  </si>
  <si>
    <t>(18) Hoffman - SD</t>
  </si>
  <si>
    <t>(3) Dotel - OAK</t>
  </si>
  <si>
    <t>(12) Thomas - CHI(NL)</t>
  </si>
  <si>
    <t>(13F) Zaun - TOR</t>
  </si>
  <si>
    <t>(1) Helton - COL</t>
  </si>
  <si>
    <t>(16) Kennedy - ANA</t>
  </si>
  <si>
    <t>(2) Garciaparra - CHI(NL)</t>
  </si>
  <si>
    <t>(10) Durham - SF</t>
  </si>
  <si>
    <t>(23) Choi - LA</t>
  </si>
  <si>
    <t>(1) Pujols - StL</t>
  </si>
  <si>
    <t>(8) Ibanez - SEA</t>
  </si>
  <si>
    <t xml:space="preserve"> (3)G. Anderson - ANA</t>
  </si>
  <si>
    <t>(17) Erstad - ANA</t>
  </si>
  <si>
    <t>(13) Webb - AZ</t>
  </si>
  <si>
    <t>(13F) Robertson - DET</t>
  </si>
  <si>
    <t>(23) Lackey - ANA</t>
  </si>
  <si>
    <t>(7) Padilla - PHI</t>
  </si>
  <si>
    <t>(8) Moyer - SEA</t>
  </si>
  <si>
    <t>(13F) Wickman - CLE</t>
  </si>
  <si>
    <t>(13F) Frasor - TOR</t>
  </si>
  <si>
    <t>(14) K. Wells - PIT</t>
  </si>
  <si>
    <t>(16) R. Hernandez - SD</t>
  </si>
  <si>
    <t>(4) Bagwell - HOU</t>
  </si>
  <si>
    <t>(1) A. Rodriguez - NYY</t>
  </si>
  <si>
    <t>(17) Loretta - SD</t>
  </si>
  <si>
    <t>(3) Abreu - PHI</t>
  </si>
  <si>
    <t>(5) Hunter - MIN</t>
  </si>
  <si>
    <t>(13F) B. Clark - MIL</t>
  </si>
  <si>
    <t>(13F) Delucci - TEX</t>
  </si>
  <si>
    <t>(13F)  Mench - TEX</t>
  </si>
  <si>
    <t>(7) Lawrence - SD</t>
  </si>
  <si>
    <t>(13F) Bonderman - DET</t>
  </si>
  <si>
    <t>(13F)  Rincon - MIN</t>
  </si>
  <si>
    <t>(11) Graves - CIN</t>
  </si>
  <si>
    <t>(18) Mesa - PIT</t>
  </si>
  <si>
    <t>(20) A. Everett - HOU</t>
  </si>
  <si>
    <t>(4) L. Gonzalez - AZ</t>
  </si>
  <si>
    <t>(14) Hall - TB</t>
  </si>
  <si>
    <t>(18) C. Wilson - PIT</t>
  </si>
  <si>
    <t>(13F) Freel - CIN</t>
  </si>
  <si>
    <t>(2) Rolen - StL</t>
  </si>
  <si>
    <t>(1) Guerrero - ANA</t>
  </si>
  <si>
    <t>(2) A. Jones - ATL</t>
  </si>
  <si>
    <t>(23) Jenkins - MIL</t>
  </si>
  <si>
    <t>(1) Morris - StL</t>
  </si>
  <si>
    <t>(1) Zito - OAK</t>
  </si>
  <si>
    <t>(1) Beckett - FLA</t>
  </si>
  <si>
    <t>(19) Glavine - NYM</t>
  </si>
  <si>
    <t>(2) Wagner - PHI</t>
  </si>
  <si>
    <t>(13F) Takatsu - CHI(AL)</t>
  </si>
  <si>
    <t>(8) K. Matsui - NYM</t>
  </si>
  <si>
    <t>(13) Borowski - CHI(NL)</t>
  </si>
  <si>
    <t>(20) B. Molina - ANA</t>
  </si>
  <si>
    <t>(2) Boone - SEA</t>
  </si>
  <si>
    <t>(13F) Feliz - SF</t>
  </si>
  <si>
    <t>(5) Furcal - ATL</t>
  </si>
  <si>
    <t>(3) Sheffield - NYY</t>
  </si>
  <si>
    <t>(6) Edmonds - StL</t>
  </si>
  <si>
    <t>(13) Bradley - LA</t>
  </si>
  <si>
    <t>(1) Schilling - BOS</t>
  </si>
  <si>
    <t>(7) Garcia - CHI(NL)</t>
  </si>
  <si>
    <t>(6) Sweeney - KC</t>
  </si>
  <si>
    <t>(13F) Carpenter - StL</t>
  </si>
  <si>
    <t>(13) J. Williams - SF</t>
  </si>
  <si>
    <t>(13F) Lieber - PHI</t>
  </si>
  <si>
    <t>(13F) Ol. Perez - PIT</t>
  </si>
  <si>
    <t xml:space="preserve"> (13F) Casey - CIN</t>
  </si>
  <si>
    <t xml:space="preserve"> (18M) Wright - NYM</t>
  </si>
  <si>
    <t>(13F) Biggio - HOU</t>
  </si>
  <si>
    <t>(13F) Bay - PIT</t>
  </si>
  <si>
    <t>(13F) Byrd - PHI</t>
  </si>
  <si>
    <t>(13F) Rogers - TEX</t>
  </si>
  <si>
    <t>(18M) Greinke - KC</t>
  </si>
  <si>
    <t>(13F) D. Davis - MIL</t>
  </si>
  <si>
    <t>(13F)  Lima - KC</t>
  </si>
  <si>
    <t>(13F) Aquino - AZ</t>
  </si>
  <si>
    <t>(13F) Worrell - PHI</t>
  </si>
  <si>
    <t>(13F) F. Rodriguez - ANA</t>
  </si>
  <si>
    <t>(18) Mauer - MIN</t>
  </si>
  <si>
    <t>(5) Wilson - COL</t>
  </si>
  <si>
    <t>(18) Reyes - NYM</t>
  </si>
  <si>
    <t>(13F) Schneider - WAS</t>
  </si>
  <si>
    <t>(15) Armas - WAS</t>
  </si>
  <si>
    <t>(4) Vidro - WAS</t>
  </si>
  <si>
    <t>(13F) Barajas - TEX</t>
  </si>
  <si>
    <t>(13F) Hafner - CLE</t>
  </si>
  <si>
    <t>(13F) Rios - TOR</t>
  </si>
  <si>
    <t>(14) Guillen - WAS</t>
  </si>
  <si>
    <t>(13F) Burnett - FLA</t>
  </si>
  <si>
    <t>(13F) Fogg - PIT</t>
  </si>
  <si>
    <t>(13F) Hatteberg - OAK</t>
  </si>
  <si>
    <t>(13F) Machowiak - PIT</t>
  </si>
  <si>
    <t>(13F)  Radke - MIN</t>
  </si>
  <si>
    <t>(13F) Uribe - CHI(AL)</t>
  </si>
  <si>
    <t>(13F) Byrnes - OAK</t>
  </si>
  <si>
    <t>(13F)  Belliard - CLE</t>
  </si>
  <si>
    <t>(13F)  Miles - COL</t>
  </si>
  <si>
    <t>(13F)  Alou - SF</t>
  </si>
  <si>
    <t>(13) Wilkerson - WAS</t>
  </si>
  <si>
    <t>(13F) Hawkins - CHI(NL)</t>
  </si>
  <si>
    <t>(13F)  C. Pena - DET</t>
  </si>
  <si>
    <t>(15) Durazo - OAK</t>
  </si>
  <si>
    <t>(13F) R. White - DET</t>
  </si>
  <si>
    <t>(8) Huff - TB</t>
  </si>
  <si>
    <t>(13F) Westbrook - CLE</t>
  </si>
  <si>
    <t>(13F) Marquis - StL</t>
  </si>
  <si>
    <t>(13F) Thomson - ATL</t>
  </si>
  <si>
    <t>(13F) V. Santos - MIL</t>
  </si>
  <si>
    <t>(13F)  R. Lopez - BAL</t>
  </si>
  <si>
    <t>(21) Castilla - WAS</t>
  </si>
  <si>
    <t>(2) Vasquez - AZ</t>
  </si>
  <si>
    <t>(1) Beltran - NYM</t>
  </si>
  <si>
    <t>(13) Podsednik - CHI(AL)</t>
  </si>
  <si>
    <t>(9) Hidalgo - TEX</t>
  </si>
  <si>
    <t>(1) Martinez - NYM</t>
  </si>
  <si>
    <t>(2) W. Miller - BOS</t>
  </si>
  <si>
    <t>(8) Pettitte - HOU</t>
  </si>
  <si>
    <t>(13F) Lawton - PIT</t>
  </si>
  <si>
    <t>(23) Barrett - CHI(NL)</t>
  </si>
  <si>
    <t>(5) Benitez - SF</t>
  </si>
  <si>
    <t>(9) Urbina - FA</t>
  </si>
  <si>
    <t>(17) Valentin - LA</t>
  </si>
  <si>
    <t>(13F)  Bautista - TB</t>
  </si>
  <si>
    <t>(20) Hairston - CHI(NL)</t>
  </si>
  <si>
    <t>(3) Sexson - SEA</t>
  </si>
  <si>
    <t>(13F)Hermanson-CHI(AL)</t>
  </si>
  <si>
    <t>(12) Leiter - FLA</t>
  </si>
  <si>
    <t>(10) Kendall - OAK</t>
  </si>
  <si>
    <t>(16) W. Williams - SD</t>
  </si>
  <si>
    <t>(14) Koskie - TOR</t>
  </si>
  <si>
    <t>(23) Santiago - PIT</t>
  </si>
  <si>
    <t>(19) Eckstein - StL</t>
  </si>
  <si>
    <t>(18) Burnitz - CHI(NL)</t>
  </si>
  <si>
    <t>(13) Loiaza - MON</t>
  </si>
  <si>
    <t>(9) Milton - CIN</t>
  </si>
  <si>
    <t>(18) Dye - CHI(AL)</t>
  </si>
  <si>
    <t>(13F)Hernandez-CHI(AL)</t>
  </si>
  <si>
    <t>(7) J. Gonzalez - CLE</t>
  </si>
  <si>
    <t>mikewakeley@comcast.net</t>
  </si>
  <si>
    <t>cell -  (978)764-2089</t>
  </si>
  <si>
    <t>(978)682-2923</t>
  </si>
  <si>
    <t>Wood - CHI(NL)</t>
  </si>
  <si>
    <t>Hudson - ATL</t>
  </si>
  <si>
    <t>Mussina - NYY</t>
  </si>
  <si>
    <t>Castillo - FLA</t>
  </si>
  <si>
    <t>Renteria - BOS</t>
  </si>
  <si>
    <t>Clement - BOS</t>
  </si>
  <si>
    <t>Johnson - NYY</t>
  </si>
  <si>
    <t>Halladay - TOR</t>
  </si>
  <si>
    <t>Colon - ANA</t>
  </si>
  <si>
    <t>Bonds - SF</t>
  </si>
  <si>
    <t>Batista - Japan</t>
  </si>
  <si>
    <t>Jeter - NYY</t>
  </si>
  <si>
    <t>Kent - LA</t>
  </si>
  <si>
    <t>D. Lee - CHI(NL)</t>
  </si>
  <si>
    <t>Ordonez - DET</t>
  </si>
  <si>
    <t>Pineiro - SEA</t>
  </si>
  <si>
    <t>Hinske - TOR</t>
  </si>
  <si>
    <t>Schmidt - SF</t>
  </si>
  <si>
    <t>Millwood - CLE</t>
  </si>
  <si>
    <t>Prior - CHI(NL)</t>
  </si>
  <si>
    <t>Giles - SD</t>
  </si>
  <si>
    <t>Lowe - LA</t>
  </si>
  <si>
    <t>Varitek - BOS</t>
  </si>
  <si>
    <t>Lowell - FLA</t>
  </si>
  <si>
    <t>Gagne - LA</t>
  </si>
  <si>
    <t>Julio - BAL</t>
  </si>
  <si>
    <t>Thome - PHI</t>
  </si>
  <si>
    <t>Pierzynski - CHI(AL)</t>
  </si>
  <si>
    <t>(13) L. Hernandez-WAS</t>
  </si>
  <si>
    <t>(13F)  Vizquel - SF</t>
  </si>
  <si>
    <t>(13F) A. Gonzalez - TB</t>
  </si>
  <si>
    <t>stevwilliams@gmail.com</t>
  </si>
  <si>
    <t>Scott.Ditto@blackrock.com</t>
  </si>
  <si>
    <t>(22)  Weaver - LA</t>
  </si>
  <si>
    <t>(13F) Cordero - WAS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</si>
</sst>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0"/>
    </font>
    <font>
      <b/>
      <i/>
      <sz val="12"/>
      <name val="Arial"/>
      <family val="2"/>
    </font>
    <font>
      <b/>
      <u val="single"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166" fontId="0" fillId="0" borderId="0" xfId="0" applyAlignment="1">
      <alignment/>
    </xf>
    <xf numFmtId="166" fontId="0" fillId="0" borderId="1" xfId="0" applyFont="1" applyFill="1" applyBorder="1" applyAlignment="1">
      <alignment horizontal="center"/>
    </xf>
    <xf numFmtId="166" fontId="0" fillId="0" borderId="1" xfId="0" applyFont="1" applyFill="1" applyBorder="1" applyAlignment="1">
      <alignment horizontal="left"/>
    </xf>
    <xf numFmtId="166" fontId="0" fillId="0" borderId="1" xfId="0" applyFont="1" applyFill="1" applyBorder="1" applyAlignment="1">
      <alignment/>
    </xf>
    <xf numFmtId="166" fontId="3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66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0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2" borderId="0" xfId="0" applyFill="1" applyAlignment="1">
      <alignment/>
    </xf>
    <xf numFmtId="166" fontId="0" fillId="2" borderId="0" xfId="0" applyFill="1" applyAlignment="1">
      <alignment horizontal="center" vertical="top" wrapText="1"/>
    </xf>
    <xf numFmtId="166" fontId="0" fillId="3" borderId="1" xfId="0" applyFont="1" applyFill="1" applyBorder="1" applyAlignment="1">
      <alignment horizontal="right" wrapText="1"/>
    </xf>
    <xf numFmtId="166" fontId="0" fillId="3" borderId="1" xfId="0" applyNumberFormat="1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166" fontId="13" fillId="0" borderId="0" xfId="0" applyFont="1" applyFill="1" applyAlignment="1">
      <alignment horizontal="center"/>
    </xf>
    <xf numFmtId="166" fontId="0" fillId="0" borderId="0" xfId="0" applyFill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4" fillId="0" borderId="1" xfId="0" applyFont="1" applyBorder="1" applyAlignment="1">
      <alignment horizontal="center"/>
    </xf>
    <xf numFmtId="166" fontId="0" fillId="0" borderId="0" xfId="0" applyAlignment="1">
      <alignment horizontal="center"/>
    </xf>
    <xf numFmtId="166" fontId="4" fillId="0" borderId="1" xfId="0" applyFont="1" applyBorder="1" applyAlignment="1">
      <alignment horizontal="center"/>
    </xf>
    <xf numFmtId="166" fontId="5" fillId="0" borderId="1" xfId="0" applyFont="1" applyBorder="1" applyAlignment="1">
      <alignment horizontal="center"/>
    </xf>
    <xf numFmtId="166" fontId="5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6" fontId="0" fillId="0" borderId="2" xfId="0" applyFont="1" applyFill="1" applyBorder="1" applyAlignment="1">
      <alignment horizontal="center"/>
    </xf>
    <xf numFmtId="166" fontId="4" fillId="0" borderId="4" xfId="0" applyFont="1" applyFill="1" applyBorder="1" applyAlignment="1">
      <alignment horizontal="center"/>
    </xf>
    <xf numFmtId="166" fontId="15" fillId="0" borderId="1" xfId="0" applyFont="1" applyFill="1" applyBorder="1" applyAlignment="1">
      <alignment horizontal="center"/>
    </xf>
    <xf numFmtId="166" fontId="16" fillId="0" borderId="1" xfId="0" applyFont="1" applyFill="1" applyBorder="1" applyAlignment="1">
      <alignment horizontal="center"/>
    </xf>
    <xf numFmtId="166" fontId="5" fillId="0" borderId="1" xfId="0" applyFont="1" applyFill="1" applyBorder="1" applyAlignment="1">
      <alignment horizontal="left"/>
    </xf>
    <xf numFmtId="166" fontId="15" fillId="0" borderId="2" xfId="0" applyFont="1" applyFill="1" applyBorder="1" applyAlignment="1">
      <alignment horizontal="center"/>
    </xf>
    <xf numFmtId="166" fontId="15" fillId="0" borderId="4" xfId="0" applyFont="1" applyFill="1" applyBorder="1" applyAlignment="1">
      <alignment horizontal="center"/>
    </xf>
    <xf numFmtId="166" fontId="5" fillId="0" borderId="1" xfId="0" applyFont="1" applyBorder="1" applyAlignment="1">
      <alignment horizontal="left"/>
    </xf>
    <xf numFmtId="166" fontId="18" fillId="4" borderId="0" xfId="0" applyFont="1" applyFill="1" applyAlignment="1">
      <alignment horizontal="left"/>
    </xf>
    <xf numFmtId="166" fontId="18" fillId="4" borderId="0" xfId="0" applyFont="1" applyFill="1" applyAlignment="1">
      <alignment horizontal="right" wrapText="1"/>
    </xf>
    <xf numFmtId="166" fontId="19" fillId="4" borderId="0" xfId="0" applyFont="1" applyFill="1" applyAlignment="1">
      <alignment horizontal="right" wrapText="1"/>
    </xf>
    <xf numFmtId="166" fontId="17" fillId="5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17" fillId="5" borderId="0" xfId="0" applyFont="1" applyFill="1" applyAlignment="1">
      <alignment horizontal="center" vertical="center" wrapText="1"/>
    </xf>
    <xf numFmtId="166" fontId="0" fillId="3" borderId="0" xfId="0" applyFont="1" applyFill="1" applyBorder="1" applyAlignment="1">
      <alignment horizontal="right" wrapText="1"/>
    </xf>
    <xf numFmtId="169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0" borderId="1" xfId="0" applyBorder="1" applyAlignment="1">
      <alignment horizontal="center"/>
    </xf>
    <xf numFmtId="166" fontId="18" fillId="6" borderId="0" xfId="0" applyFont="1" applyFill="1" applyAlignment="1">
      <alignment horizontal="left"/>
    </xf>
    <xf numFmtId="166" fontId="18" fillId="2" borderId="0" xfId="0" applyFont="1" applyFill="1" applyAlignment="1">
      <alignment horizontal="right" wrapText="1"/>
    </xf>
    <xf numFmtId="166" fontId="19" fillId="2" borderId="0" xfId="0" applyFont="1" applyFill="1" applyAlignment="1">
      <alignment horizontal="right" wrapText="1"/>
    </xf>
    <xf numFmtId="169" fontId="1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9" fontId="10" fillId="0" borderId="0" xfId="0" applyNumberFormat="1" applyFont="1" applyAlignment="1">
      <alignment/>
    </xf>
    <xf numFmtId="166" fontId="22" fillId="7" borderId="1" xfId="0" applyFont="1" applyFill="1" applyBorder="1" applyAlignment="1">
      <alignment horizontal="center"/>
    </xf>
    <xf numFmtId="166" fontId="21" fillId="5" borderId="1" xfId="0" applyFont="1" applyFill="1" applyBorder="1" applyAlignment="1">
      <alignment horizontal="center"/>
    </xf>
    <xf numFmtId="166" fontId="3" fillId="7" borderId="1" xfId="0" applyFont="1" applyFill="1" applyBorder="1" applyAlignment="1">
      <alignment horizontal="center"/>
    </xf>
    <xf numFmtId="166" fontId="16" fillId="7" borderId="1" xfId="0" applyFont="1" applyFill="1" applyBorder="1" applyAlignment="1">
      <alignment horizontal="center"/>
    </xf>
    <xf numFmtId="166" fontId="23" fillId="7" borderId="1" xfId="0" applyFont="1" applyFill="1" applyBorder="1" applyAlignment="1">
      <alignment horizontal="center"/>
    </xf>
    <xf numFmtId="166" fontId="4" fillId="7" borderId="1" xfId="0" applyFont="1" applyFill="1" applyBorder="1" applyAlignment="1">
      <alignment horizontal="center"/>
    </xf>
    <xf numFmtId="166" fontId="24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2" borderId="0" xfId="0" applyFill="1" applyAlignment="1">
      <alignment horizontal="center" wrapText="1"/>
    </xf>
    <xf numFmtId="166" fontId="3" fillId="2" borderId="0" xfId="0" applyFont="1" applyFill="1" applyAlignment="1">
      <alignment horizontal="center" vertical="center" wrapText="1"/>
    </xf>
    <xf numFmtId="166" fontId="20" fillId="2" borderId="0" xfId="0" applyFont="1" applyFill="1" applyAlignment="1">
      <alignment horizontal="center" wrapText="1"/>
    </xf>
    <xf numFmtId="166" fontId="17" fillId="5" borderId="0" xfId="0" applyFont="1" applyFill="1" applyAlignment="1">
      <alignment horizontal="center" vertical="center" wrapText="1"/>
    </xf>
    <xf numFmtId="166" fontId="6" fillId="6" borderId="0" xfId="20" applyFill="1" applyAlignment="1">
      <alignment horizontal="left"/>
    </xf>
    <xf numFmtId="166" fontId="18" fillId="2" borderId="0" xfId="0" applyFont="1" applyFill="1" applyAlignment="1">
      <alignment horizontal="right" wrapText="1"/>
    </xf>
    <xf numFmtId="166" fontId="13" fillId="3" borderId="2" xfId="0" applyNumberFormat="1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ball3.tqstats.com/scripts/wwwstat.pl?scandalous++0&amp;whence=9xePIA7OuEc9aTWwcsuxALjuAc54u5C" TargetMode="External" /><Relationship Id="rId2" Type="http://schemas.openxmlformats.org/officeDocument/2006/relationships/hyperlink" Target="http://baseball3.tqstats.com/scripts/wwwstat.pl?scandalous++1&amp;whence=9xePIA7OuEc9aTWwcsuxALjuAc54u5C" TargetMode="External" /><Relationship Id="rId3" Type="http://schemas.openxmlformats.org/officeDocument/2006/relationships/hyperlink" Target="http://baseball3.tqstats.com/scripts/wwwstat.pl?scandalous++2&amp;whence=9xePIA7OuEc9aTWwcsuxALjuAc54u5C" TargetMode="External" /><Relationship Id="rId4" Type="http://schemas.openxmlformats.org/officeDocument/2006/relationships/hyperlink" Target="http://baseball3.tqstats.com/scripts/wwwstat.pl?scandalous++3&amp;whence=9xePIA7OuEc9aTWwcsuxALjuAc54u5C" TargetMode="External" /><Relationship Id="rId5" Type="http://schemas.openxmlformats.org/officeDocument/2006/relationships/hyperlink" Target="http://baseball3.tqstats.com/scripts/wwwstat.pl?scandalous++4&amp;whence=9xePIA7OuEc9aTWwcsuxALjuAc54u5C" TargetMode="External" /><Relationship Id="rId6" Type="http://schemas.openxmlformats.org/officeDocument/2006/relationships/hyperlink" Target="http://baseball3.tqstats.com/scripts/wwwstat.pl?scandalous++5&amp;whence=9xePIA7OuEc9aTWwcsuxALjuAc54u5C" TargetMode="External" /><Relationship Id="rId7" Type="http://schemas.openxmlformats.org/officeDocument/2006/relationships/hyperlink" Target="http://baseball3.tqstats.com/scripts/wwwstat.pl?scandalous++6&amp;whence=9xePIA7OuEc9aTWwcsuxALjuAc54u5C" TargetMode="External" /><Relationship Id="rId8" Type="http://schemas.openxmlformats.org/officeDocument/2006/relationships/hyperlink" Target="http://baseball3.tqstats.com/scripts/wwwstat.pl?scandalous++7&amp;whence=9xePIA7OuEc9aTWwcsuxALjuAc54u5C" TargetMode="External" /><Relationship Id="rId9" Type="http://schemas.openxmlformats.org/officeDocument/2006/relationships/hyperlink" Target="http://baseball3.tqstats.com/scripts/wwwstat.pl?scandalous++8&amp;whence=9xePIA7OuEc9aTWwcsuxALjuAc54u5C" TargetMode="External" /><Relationship Id="rId10" Type="http://schemas.openxmlformats.org/officeDocument/2006/relationships/hyperlink" Target="http://baseball3.tqstats.com/scripts/wwwstat.pl?scandalous++9&amp;whence=9xePIA7OuEc9aTWwcsuxALjuAc54u5C" TargetMode="External" /><Relationship Id="rId11" Type="http://schemas.openxmlformats.org/officeDocument/2006/relationships/hyperlink" Target="http://baseball3.tqstats.com/scripts/wwwstat.pl?scandalous++10&amp;whence=9xePIA7OuEc9aTWwcsuxALjuAc54u5C" TargetMode="External" /><Relationship Id="rId12" Type="http://schemas.openxmlformats.org/officeDocument/2006/relationships/hyperlink" Target="http://baseball3.tqstats.com/scripts/wwwstat.pl?scandalous++11&amp;whence=9xePIA7OuEc9aTWwcsuxALjuAc54u5C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2:N40"/>
  <sheetViews>
    <sheetView tabSelected="1" workbookViewId="0" topLeftCell="A15">
      <selection activeCell="D31" sqref="D31"/>
    </sheetView>
  </sheetViews>
  <sheetFormatPr defaultColWidth="9.140625" defaultRowHeight="12.75"/>
  <cols>
    <col min="1" max="1" width="4.7109375" style="0" customWidth="1"/>
    <col min="2" max="3" width="21.28125" style="0" customWidth="1"/>
    <col min="4" max="4" width="21.7109375" style="0" customWidth="1"/>
    <col min="5" max="5" width="21.28125" style="0" customWidth="1"/>
    <col min="6" max="6" width="23.28125" style="0" customWidth="1"/>
    <col min="7" max="7" width="22.57421875" style="0" customWidth="1"/>
    <col min="8" max="8" width="4.7109375" style="0" customWidth="1"/>
    <col min="9" max="10" width="21.28125" style="0" customWidth="1"/>
    <col min="11" max="11" width="21.57421875" style="0" customWidth="1"/>
    <col min="12" max="14" width="21.28125" style="0" customWidth="1"/>
  </cols>
  <sheetData>
    <row r="2" spans="1:14" ht="12.75">
      <c r="A2" s="4" t="s">
        <v>0</v>
      </c>
      <c r="B2" s="4" t="s">
        <v>1</v>
      </c>
      <c r="C2" s="4" t="s">
        <v>3</v>
      </c>
      <c r="D2" s="4" t="s">
        <v>6</v>
      </c>
      <c r="E2" s="4" t="s">
        <v>2</v>
      </c>
      <c r="F2" s="4" t="s">
        <v>7</v>
      </c>
      <c r="G2" s="4" t="s">
        <v>5</v>
      </c>
      <c r="H2" s="4" t="s">
        <v>0</v>
      </c>
      <c r="I2" s="4" t="s">
        <v>106</v>
      </c>
      <c r="J2" s="4" t="s">
        <v>116</v>
      </c>
      <c r="K2" s="4" t="s">
        <v>80</v>
      </c>
      <c r="L2" s="4" t="s">
        <v>8</v>
      </c>
      <c r="M2" s="4" t="s">
        <v>4</v>
      </c>
      <c r="N2" s="4" t="s">
        <v>112</v>
      </c>
    </row>
    <row r="3" spans="1:14" ht="12.75">
      <c r="A3" s="4"/>
      <c r="B3" s="1" t="s">
        <v>9</v>
      </c>
      <c r="C3" s="1" t="s">
        <v>11</v>
      </c>
      <c r="D3" s="1" t="s">
        <v>15</v>
      </c>
      <c r="E3" s="1" t="s">
        <v>10</v>
      </c>
      <c r="F3" s="1" t="s">
        <v>16</v>
      </c>
      <c r="G3" s="1" t="s">
        <v>13</v>
      </c>
      <c r="H3" s="4"/>
      <c r="I3" s="1" t="s">
        <v>18</v>
      </c>
      <c r="J3" s="1" t="s">
        <v>117</v>
      </c>
      <c r="K3" s="1" t="s">
        <v>14</v>
      </c>
      <c r="L3" s="1" t="s">
        <v>19</v>
      </c>
      <c r="M3" s="1" t="s">
        <v>12</v>
      </c>
      <c r="N3" s="1" t="s">
        <v>17</v>
      </c>
    </row>
    <row r="4" spans="1:14" ht="12.75">
      <c r="A4" s="4"/>
      <c r="B4" s="5" t="s">
        <v>20</v>
      </c>
      <c r="C4" s="1" t="s">
        <v>103</v>
      </c>
      <c r="D4" s="1" t="s">
        <v>99</v>
      </c>
      <c r="E4" s="5" t="s">
        <v>97</v>
      </c>
      <c r="F4" s="5" t="s">
        <v>399</v>
      </c>
      <c r="G4" s="5" t="s">
        <v>22</v>
      </c>
      <c r="H4" s="4"/>
      <c r="I4" s="5" t="s">
        <v>24</v>
      </c>
      <c r="J4" s="5" t="s">
        <v>119</v>
      </c>
      <c r="K4" s="1" t="s">
        <v>107</v>
      </c>
      <c r="L4" s="1" t="s">
        <v>109</v>
      </c>
      <c r="M4" s="1" t="s">
        <v>21</v>
      </c>
      <c r="N4" s="5" t="s">
        <v>23</v>
      </c>
    </row>
    <row r="5" spans="1:14" ht="12.75">
      <c r="A5" s="4"/>
      <c r="B5" s="2" t="s">
        <v>114</v>
      </c>
      <c r="C5" s="2" t="s">
        <v>102</v>
      </c>
      <c r="D5" s="23" t="s">
        <v>104</v>
      </c>
      <c r="E5" s="23"/>
      <c r="F5" s="23" t="s">
        <v>398</v>
      </c>
      <c r="G5" s="3"/>
      <c r="H5" s="4"/>
      <c r="I5" s="2" t="s">
        <v>105</v>
      </c>
      <c r="J5" s="23" t="s">
        <v>120</v>
      </c>
      <c r="K5" s="2" t="s">
        <v>108</v>
      </c>
      <c r="L5" s="2" t="s">
        <v>110</v>
      </c>
      <c r="M5" s="23" t="s">
        <v>123</v>
      </c>
      <c r="N5" s="2" t="s">
        <v>111</v>
      </c>
    </row>
    <row r="6" spans="1:14" ht="12.75">
      <c r="A6" s="4"/>
      <c r="B6" s="6" t="s">
        <v>25</v>
      </c>
      <c r="C6" s="25" t="s">
        <v>26</v>
      </c>
      <c r="D6" s="6" t="s">
        <v>101</v>
      </c>
      <c r="E6" s="32" t="s">
        <v>115</v>
      </c>
      <c r="F6" s="25" t="s">
        <v>397</v>
      </c>
      <c r="G6" s="25" t="s">
        <v>432</v>
      </c>
      <c r="H6" s="4"/>
      <c r="I6" s="6" t="s">
        <v>431</v>
      </c>
      <c r="J6" s="32" t="s">
        <v>118</v>
      </c>
      <c r="K6" s="25" t="s">
        <v>79</v>
      </c>
      <c r="L6" s="25" t="s">
        <v>27</v>
      </c>
      <c r="M6" s="32" t="s">
        <v>100</v>
      </c>
      <c r="N6" s="25" t="s">
        <v>98</v>
      </c>
    </row>
    <row r="7" spans="1:14" ht="12.75">
      <c r="A7" s="4"/>
      <c r="B7" s="1"/>
      <c r="C7" s="68"/>
      <c r="D7" s="1"/>
      <c r="E7" s="69"/>
      <c r="F7" s="3"/>
      <c r="G7" s="2"/>
      <c r="H7" s="4"/>
      <c r="I7" s="1"/>
      <c r="J7" s="1"/>
      <c r="K7" s="1"/>
      <c r="L7" s="1"/>
      <c r="M7" s="2"/>
      <c r="N7" s="1"/>
    </row>
    <row r="8" spans="1:14" ht="12.75">
      <c r="A8" s="4" t="s">
        <v>28</v>
      </c>
      <c r="B8" s="96" t="s">
        <v>125</v>
      </c>
      <c r="C8" s="73" t="s">
        <v>147</v>
      </c>
      <c r="D8" s="96" t="s">
        <v>165</v>
      </c>
      <c r="E8" s="74" t="s">
        <v>178</v>
      </c>
      <c r="F8" s="70" t="s">
        <v>198</v>
      </c>
      <c r="G8" s="70" t="s">
        <v>343</v>
      </c>
      <c r="H8" s="4" t="s">
        <v>28</v>
      </c>
      <c r="I8" s="70" t="s">
        <v>220</v>
      </c>
      <c r="J8" s="70" t="s">
        <v>386</v>
      </c>
      <c r="K8" s="70" t="s">
        <v>262</v>
      </c>
      <c r="L8" s="97" t="s">
        <v>422</v>
      </c>
      <c r="M8" s="70" t="s">
        <v>296</v>
      </c>
      <c r="N8" s="97" t="s">
        <v>427</v>
      </c>
    </row>
    <row r="9" spans="1:14" ht="12.75">
      <c r="A9" s="4" t="s">
        <v>28</v>
      </c>
      <c r="B9" s="70" t="s">
        <v>126</v>
      </c>
      <c r="C9" s="73" t="s">
        <v>377</v>
      </c>
      <c r="D9" s="70" t="s">
        <v>166</v>
      </c>
      <c r="E9" s="74" t="s">
        <v>179</v>
      </c>
      <c r="F9" s="70" t="s">
        <v>199</v>
      </c>
      <c r="G9" s="70" t="s">
        <v>206</v>
      </c>
      <c r="H9" s="4" t="s">
        <v>28</v>
      </c>
      <c r="I9" s="70" t="s">
        <v>221</v>
      </c>
      <c r="J9" s="96" t="s">
        <v>241</v>
      </c>
      <c r="K9" s="70" t="s">
        <v>340</v>
      </c>
      <c r="L9" s="70" t="s">
        <v>280</v>
      </c>
      <c r="M9" s="70" t="s">
        <v>297</v>
      </c>
      <c r="N9" s="70" t="s">
        <v>311</v>
      </c>
    </row>
    <row r="10" spans="1:14" ht="12.75">
      <c r="A10" s="4" t="s">
        <v>29</v>
      </c>
      <c r="B10" s="96" t="s">
        <v>128</v>
      </c>
      <c r="C10" s="73" t="s">
        <v>148</v>
      </c>
      <c r="D10" s="97" t="s">
        <v>413</v>
      </c>
      <c r="E10" s="74" t="s">
        <v>180</v>
      </c>
      <c r="F10" s="70" t="s">
        <v>325</v>
      </c>
      <c r="G10" s="70" t="s">
        <v>344</v>
      </c>
      <c r="H10" s="4" t="s">
        <v>29</v>
      </c>
      <c r="I10" s="96" t="s">
        <v>222</v>
      </c>
      <c r="J10" s="70" t="s">
        <v>242</v>
      </c>
      <c r="K10" s="70" t="s">
        <v>263</v>
      </c>
      <c r="L10" s="70" t="s">
        <v>281</v>
      </c>
      <c r="M10" s="97" t="s">
        <v>426</v>
      </c>
      <c r="N10" s="70" t="s">
        <v>359</v>
      </c>
    </row>
    <row r="11" spans="1:14" ht="12.75">
      <c r="A11" s="4" t="s">
        <v>30</v>
      </c>
      <c r="B11" s="70" t="s">
        <v>129</v>
      </c>
      <c r="C11" s="97" t="s">
        <v>403</v>
      </c>
      <c r="D11" s="97" t="s">
        <v>412</v>
      </c>
      <c r="E11" s="70" t="s">
        <v>181</v>
      </c>
      <c r="F11" s="70" t="s">
        <v>200</v>
      </c>
      <c r="G11" s="70" t="s">
        <v>266</v>
      </c>
      <c r="H11" s="4" t="s">
        <v>30</v>
      </c>
      <c r="I11" s="96" t="s">
        <v>223</v>
      </c>
      <c r="J11" s="70" t="s">
        <v>243</v>
      </c>
      <c r="K11" s="70" t="s">
        <v>264</v>
      </c>
      <c r="L11" s="70" t="s">
        <v>354</v>
      </c>
      <c r="M11" s="70" t="s">
        <v>298</v>
      </c>
      <c r="N11" s="70" t="s">
        <v>312</v>
      </c>
    </row>
    <row r="12" spans="1:14" ht="12.75">
      <c r="A12" s="4" t="s">
        <v>31</v>
      </c>
      <c r="B12" s="96" t="s">
        <v>127</v>
      </c>
      <c r="C12" s="97" t="s">
        <v>404</v>
      </c>
      <c r="D12" s="97" t="s">
        <v>411</v>
      </c>
      <c r="E12" s="70" t="s">
        <v>182</v>
      </c>
      <c r="F12" s="96" t="s">
        <v>201</v>
      </c>
      <c r="G12" s="70" t="s">
        <v>234</v>
      </c>
      <c r="H12" s="4" t="s">
        <v>31</v>
      </c>
      <c r="I12" s="70" t="s">
        <v>224</v>
      </c>
      <c r="J12" s="70" t="s">
        <v>244</v>
      </c>
      <c r="K12" s="70" t="s">
        <v>265</v>
      </c>
      <c r="L12" s="70" t="s">
        <v>282</v>
      </c>
      <c r="M12" s="70" t="s">
        <v>429</v>
      </c>
      <c r="N12" s="70" t="s">
        <v>313</v>
      </c>
    </row>
    <row r="13" spans="1:14" ht="12.75">
      <c r="A13" s="4" t="s">
        <v>32</v>
      </c>
      <c r="B13" s="70" t="s">
        <v>130</v>
      </c>
      <c r="C13" s="70" t="s">
        <v>163</v>
      </c>
      <c r="D13" s="97" t="s">
        <v>410</v>
      </c>
      <c r="E13" s="70" t="s">
        <v>183</v>
      </c>
      <c r="F13" s="97" t="s">
        <v>416</v>
      </c>
      <c r="G13" s="70" t="s">
        <v>383</v>
      </c>
      <c r="H13" s="4" t="s">
        <v>32</v>
      </c>
      <c r="I13" s="96" t="s">
        <v>225</v>
      </c>
      <c r="J13" s="70" t="s">
        <v>245</v>
      </c>
      <c r="K13" s="70" t="s">
        <v>388</v>
      </c>
      <c r="L13" s="97" t="s">
        <v>423</v>
      </c>
      <c r="M13" s="96" t="s">
        <v>299</v>
      </c>
      <c r="N13" s="70" t="s">
        <v>360</v>
      </c>
    </row>
    <row r="14" spans="1:14" ht="12.75">
      <c r="A14" s="4" t="s">
        <v>33</v>
      </c>
      <c r="B14" s="98" t="s">
        <v>131</v>
      </c>
      <c r="C14" s="70" t="s">
        <v>149</v>
      </c>
      <c r="D14" s="96" t="s">
        <v>167</v>
      </c>
      <c r="E14" s="70" t="s">
        <v>184</v>
      </c>
      <c r="F14" s="70" t="s">
        <v>326</v>
      </c>
      <c r="G14" s="70" t="s">
        <v>207</v>
      </c>
      <c r="H14" s="4" t="s">
        <v>33</v>
      </c>
      <c r="I14" s="70" t="s">
        <v>226</v>
      </c>
      <c r="J14" s="70" t="s">
        <v>246</v>
      </c>
      <c r="K14" s="70" t="s">
        <v>267</v>
      </c>
      <c r="L14" s="70" t="s">
        <v>283</v>
      </c>
      <c r="M14" s="70" t="s">
        <v>357</v>
      </c>
      <c r="N14" s="70" t="s">
        <v>368</v>
      </c>
    </row>
    <row r="15" spans="1:14" ht="12.75">
      <c r="A15" s="4" t="s">
        <v>34</v>
      </c>
      <c r="B15" s="70" t="s">
        <v>132</v>
      </c>
      <c r="C15" s="70" t="s">
        <v>164</v>
      </c>
      <c r="D15" s="70" t="s">
        <v>380</v>
      </c>
      <c r="E15" s="70" t="s">
        <v>185</v>
      </c>
      <c r="F15" s="70" t="s">
        <v>430</v>
      </c>
      <c r="G15" s="70" t="s">
        <v>233</v>
      </c>
      <c r="H15" s="4" t="s">
        <v>34</v>
      </c>
      <c r="I15" s="70" t="s">
        <v>227</v>
      </c>
      <c r="J15" s="70" t="s">
        <v>247</v>
      </c>
      <c r="K15" s="70" t="s">
        <v>352</v>
      </c>
      <c r="L15" s="70" t="s">
        <v>390</v>
      </c>
      <c r="M15" s="70" t="s">
        <v>355</v>
      </c>
      <c r="N15" s="96" t="s">
        <v>314</v>
      </c>
    </row>
    <row r="16" spans="1:14" ht="12.75">
      <c r="A16" s="4" t="s">
        <v>35</v>
      </c>
      <c r="B16" s="70" t="s">
        <v>133</v>
      </c>
      <c r="C16" s="70" t="s">
        <v>150</v>
      </c>
      <c r="D16" s="97" t="s">
        <v>409</v>
      </c>
      <c r="E16" s="70" t="s">
        <v>186</v>
      </c>
      <c r="F16" s="70" t="s">
        <v>327</v>
      </c>
      <c r="G16" s="96" t="s">
        <v>208</v>
      </c>
      <c r="H16" s="4" t="s">
        <v>35</v>
      </c>
      <c r="I16" s="96" t="s">
        <v>228</v>
      </c>
      <c r="J16" s="97" t="s">
        <v>420</v>
      </c>
      <c r="K16" s="70" t="s">
        <v>268</v>
      </c>
      <c r="L16" s="70" t="s">
        <v>284</v>
      </c>
      <c r="M16" s="96" t="s">
        <v>300</v>
      </c>
      <c r="N16" s="70" t="s">
        <v>315</v>
      </c>
    </row>
    <row r="17" spans="1:14" ht="12.75">
      <c r="A17" s="4" t="s">
        <v>35</v>
      </c>
      <c r="B17" s="70" t="s">
        <v>134</v>
      </c>
      <c r="C17" s="70" t="s">
        <v>151</v>
      </c>
      <c r="D17" s="70" t="s">
        <v>168</v>
      </c>
      <c r="E17" s="96" t="s">
        <v>187</v>
      </c>
      <c r="F17" s="70" t="s">
        <v>328</v>
      </c>
      <c r="G17" s="70" t="s">
        <v>209</v>
      </c>
      <c r="H17" s="4" t="s">
        <v>35</v>
      </c>
      <c r="I17" s="96" t="s">
        <v>240</v>
      </c>
      <c r="J17" s="96" t="s">
        <v>248</v>
      </c>
      <c r="K17" s="70" t="s">
        <v>370</v>
      </c>
      <c r="L17" s="70" t="s">
        <v>287</v>
      </c>
      <c r="M17" s="96" t="s">
        <v>301</v>
      </c>
      <c r="N17" s="70" t="s">
        <v>316</v>
      </c>
    </row>
    <row r="18" spans="1:14" ht="12.75">
      <c r="A18" s="4" t="s">
        <v>35</v>
      </c>
      <c r="B18" s="70" t="s">
        <v>135</v>
      </c>
      <c r="C18" s="70" t="s">
        <v>152</v>
      </c>
      <c r="D18" s="70" t="s">
        <v>169</v>
      </c>
      <c r="E18" s="97" t="s">
        <v>414</v>
      </c>
      <c r="F18" s="96" t="s">
        <v>202</v>
      </c>
      <c r="G18" s="70" t="s">
        <v>210</v>
      </c>
      <c r="H18" s="4" t="s">
        <v>35</v>
      </c>
      <c r="I18" s="70" t="s">
        <v>229</v>
      </c>
      <c r="J18" s="96" t="s">
        <v>249</v>
      </c>
      <c r="K18" s="70" t="s">
        <v>269</v>
      </c>
      <c r="L18" s="70" t="s">
        <v>285</v>
      </c>
      <c r="M18" s="96" t="s">
        <v>302</v>
      </c>
      <c r="N18" s="96" t="s">
        <v>317</v>
      </c>
    </row>
    <row r="19" spans="1:14" ht="12.75">
      <c r="A19" s="4" t="s">
        <v>35</v>
      </c>
      <c r="B19" s="70" t="s">
        <v>136</v>
      </c>
      <c r="C19" s="70" t="s">
        <v>153</v>
      </c>
      <c r="D19" s="70" t="s">
        <v>170</v>
      </c>
      <c r="E19" s="96" t="s">
        <v>188</v>
      </c>
      <c r="F19" s="70" t="s">
        <v>381</v>
      </c>
      <c r="G19" s="96" t="s">
        <v>211</v>
      </c>
      <c r="H19" s="4" t="s">
        <v>35</v>
      </c>
      <c r="I19" s="70" t="s">
        <v>230</v>
      </c>
      <c r="J19" s="70" t="s">
        <v>253</v>
      </c>
      <c r="K19" s="96" t="s">
        <v>270</v>
      </c>
      <c r="L19" s="70" t="s">
        <v>286</v>
      </c>
      <c r="M19" s="96" t="s">
        <v>371</v>
      </c>
      <c r="N19" s="70" t="s">
        <v>394</v>
      </c>
    </row>
    <row r="20" spans="1:14" ht="12.75">
      <c r="A20" s="4" t="s">
        <v>35</v>
      </c>
      <c r="B20" s="70" t="s">
        <v>376</v>
      </c>
      <c r="C20" s="73" t="s">
        <v>154</v>
      </c>
      <c r="D20" s="70" t="s">
        <v>171</v>
      </c>
      <c r="E20" s="96" t="s">
        <v>189</v>
      </c>
      <c r="F20" s="70" t="s">
        <v>329</v>
      </c>
      <c r="G20" s="70" t="s">
        <v>345</v>
      </c>
      <c r="H20" s="4" t="s">
        <v>35</v>
      </c>
      <c r="I20" s="70" t="s">
        <v>231</v>
      </c>
      <c r="J20" s="70" t="s">
        <v>250</v>
      </c>
      <c r="K20" s="70" t="s">
        <v>271</v>
      </c>
      <c r="L20" s="70" t="s">
        <v>391</v>
      </c>
      <c r="M20" s="70" t="s">
        <v>356</v>
      </c>
      <c r="N20" s="70" t="s">
        <v>361</v>
      </c>
    </row>
    <row r="21" spans="1:14" ht="12.75">
      <c r="A21" s="4" t="s">
        <v>36</v>
      </c>
      <c r="B21" s="70" t="s">
        <v>137</v>
      </c>
      <c r="C21" s="70" t="s">
        <v>155</v>
      </c>
      <c r="D21" s="70" t="s">
        <v>172</v>
      </c>
      <c r="E21" s="70" t="s">
        <v>190</v>
      </c>
      <c r="F21" s="70" t="s">
        <v>203</v>
      </c>
      <c r="G21" s="70" t="s">
        <v>346</v>
      </c>
      <c r="H21" s="4" t="s">
        <v>36</v>
      </c>
      <c r="I21" s="70" t="s">
        <v>232</v>
      </c>
      <c r="J21" s="96" t="s">
        <v>251</v>
      </c>
      <c r="K21" s="70" t="s">
        <v>353</v>
      </c>
      <c r="L21" s="70" t="s">
        <v>288</v>
      </c>
      <c r="M21" s="70" t="s">
        <v>372</v>
      </c>
      <c r="N21" s="96" t="s">
        <v>362</v>
      </c>
    </row>
    <row r="22" spans="1:14" ht="12.75">
      <c r="A22" s="4" t="s">
        <v>86</v>
      </c>
      <c r="B22" s="70" t="s">
        <v>86</v>
      </c>
      <c r="C22" s="1" t="s">
        <v>86</v>
      </c>
      <c r="D22" s="1" t="s">
        <v>86</v>
      </c>
      <c r="E22" s="70" t="s">
        <v>86</v>
      </c>
      <c r="F22" s="1" t="s">
        <v>87</v>
      </c>
      <c r="G22" s="1" t="s">
        <v>87</v>
      </c>
      <c r="H22" s="4"/>
      <c r="I22" s="70" t="s">
        <v>86</v>
      </c>
      <c r="J22" s="70" t="s">
        <v>86</v>
      </c>
      <c r="K22" s="70" t="s">
        <v>86</v>
      </c>
      <c r="L22" s="70" t="s">
        <v>86</v>
      </c>
      <c r="M22" s="70" t="s">
        <v>86</v>
      </c>
      <c r="N22" s="70" t="s">
        <v>86</v>
      </c>
    </row>
    <row r="23" spans="1:14" ht="12.75">
      <c r="A23" s="4" t="s">
        <v>37</v>
      </c>
      <c r="B23" s="97" t="s">
        <v>400</v>
      </c>
      <c r="C23" s="70" t="s">
        <v>156</v>
      </c>
      <c r="D23" s="97" t="s">
        <v>406</v>
      </c>
      <c r="E23" s="96" t="s">
        <v>191</v>
      </c>
      <c r="F23" s="96" t="s">
        <v>204</v>
      </c>
      <c r="G23" s="70" t="s">
        <v>212</v>
      </c>
      <c r="H23" s="4" t="s">
        <v>37</v>
      </c>
      <c r="I23" s="97" t="s">
        <v>417</v>
      </c>
      <c r="J23" s="97" t="s">
        <v>419</v>
      </c>
      <c r="K23" s="96" t="s">
        <v>428</v>
      </c>
      <c r="L23" s="96" t="s">
        <v>392</v>
      </c>
      <c r="M23" s="96" t="s">
        <v>373</v>
      </c>
      <c r="N23" s="70" t="s">
        <v>318</v>
      </c>
    </row>
    <row r="24" spans="1:14" ht="12.75">
      <c r="A24" s="4" t="s">
        <v>37</v>
      </c>
      <c r="B24" s="97" t="s">
        <v>401</v>
      </c>
      <c r="C24" s="70" t="s">
        <v>158</v>
      </c>
      <c r="D24" s="70" t="s">
        <v>173</v>
      </c>
      <c r="E24" s="96" t="s">
        <v>192</v>
      </c>
      <c r="F24" s="96" t="s">
        <v>205</v>
      </c>
      <c r="G24" s="96" t="s">
        <v>213</v>
      </c>
      <c r="H24" s="4" t="s">
        <v>37</v>
      </c>
      <c r="I24" s="70" t="s">
        <v>385</v>
      </c>
      <c r="J24" s="70" t="s">
        <v>254</v>
      </c>
      <c r="K24" s="96" t="s">
        <v>272</v>
      </c>
      <c r="L24" s="96" t="s">
        <v>393</v>
      </c>
      <c r="M24" s="96" t="s">
        <v>303</v>
      </c>
      <c r="N24" s="96" t="s">
        <v>369</v>
      </c>
    </row>
    <row r="25" spans="1:14" ht="12.75">
      <c r="A25" s="4" t="s">
        <v>37</v>
      </c>
      <c r="B25" s="97" t="s">
        <v>402</v>
      </c>
      <c r="C25" s="70" t="s">
        <v>157</v>
      </c>
      <c r="D25" s="97" t="s">
        <v>407</v>
      </c>
      <c r="E25" s="70" t="s">
        <v>341</v>
      </c>
      <c r="F25" s="70" t="s">
        <v>330</v>
      </c>
      <c r="G25" s="70" t="s">
        <v>214</v>
      </c>
      <c r="H25" s="4" t="s">
        <v>37</v>
      </c>
      <c r="I25" s="70" t="s">
        <v>351</v>
      </c>
      <c r="J25" s="96" t="s">
        <v>255</v>
      </c>
      <c r="K25" s="70" t="s">
        <v>273</v>
      </c>
      <c r="L25" s="70" t="s">
        <v>289</v>
      </c>
      <c r="M25" s="96" t="s">
        <v>304</v>
      </c>
      <c r="N25" s="70" t="s">
        <v>319</v>
      </c>
    </row>
    <row r="26" spans="1:14" ht="12.75">
      <c r="A26" s="4" t="s">
        <v>37</v>
      </c>
      <c r="B26" s="70" t="s">
        <v>140</v>
      </c>
      <c r="C26" s="97" t="s">
        <v>405</v>
      </c>
      <c r="D26" s="97" t="s">
        <v>408</v>
      </c>
      <c r="E26" s="96" t="s">
        <v>193</v>
      </c>
      <c r="F26" s="70" t="s">
        <v>331</v>
      </c>
      <c r="G26" s="70" t="s">
        <v>215</v>
      </c>
      <c r="H26" s="4" t="s">
        <v>37</v>
      </c>
      <c r="I26" s="70" t="s">
        <v>433</v>
      </c>
      <c r="J26" s="70" t="s">
        <v>256</v>
      </c>
      <c r="K26" s="97" t="s">
        <v>421</v>
      </c>
      <c r="L26" s="70" t="s">
        <v>290</v>
      </c>
      <c r="M26" s="70" t="s">
        <v>305</v>
      </c>
      <c r="N26" s="70" t="s">
        <v>363</v>
      </c>
    </row>
    <row r="27" spans="1:14" ht="12.75">
      <c r="A27" s="4" t="s">
        <v>37</v>
      </c>
      <c r="B27" s="70" t="s">
        <v>138</v>
      </c>
      <c r="C27" s="96" t="s">
        <v>162</v>
      </c>
      <c r="D27" s="70" t="s">
        <v>174</v>
      </c>
      <c r="E27" s="70" t="s">
        <v>324</v>
      </c>
      <c r="F27" s="70" t="s">
        <v>332</v>
      </c>
      <c r="G27" s="70" t="s">
        <v>347</v>
      </c>
      <c r="H27" s="4" t="s">
        <v>37</v>
      </c>
      <c r="I27" s="70" t="s">
        <v>235</v>
      </c>
      <c r="J27" s="70" t="s">
        <v>257</v>
      </c>
      <c r="K27" s="70" t="s">
        <v>274</v>
      </c>
      <c r="L27" s="70" t="s">
        <v>291</v>
      </c>
      <c r="M27" s="70" t="s">
        <v>306</v>
      </c>
      <c r="N27" s="70" t="s">
        <v>364</v>
      </c>
    </row>
    <row r="28" spans="1:14" ht="12.75">
      <c r="A28" s="4" t="s">
        <v>37</v>
      </c>
      <c r="B28" s="70" t="s">
        <v>141</v>
      </c>
      <c r="C28" s="70" t="s">
        <v>379</v>
      </c>
      <c r="D28" s="70" t="s">
        <v>175</v>
      </c>
      <c r="E28" s="70" t="s">
        <v>323</v>
      </c>
      <c r="F28" s="70" t="s">
        <v>333</v>
      </c>
      <c r="G28" s="96" t="s">
        <v>216</v>
      </c>
      <c r="H28" s="4" t="s">
        <v>37</v>
      </c>
      <c r="I28" s="96" t="s">
        <v>236</v>
      </c>
      <c r="J28" s="70" t="s">
        <v>258</v>
      </c>
      <c r="K28" s="96" t="s">
        <v>275</v>
      </c>
      <c r="L28" s="70" t="s">
        <v>292</v>
      </c>
      <c r="M28" s="70" t="s">
        <v>308</v>
      </c>
      <c r="N28" s="70" t="s">
        <v>395</v>
      </c>
    </row>
    <row r="29" spans="1:14" ht="12.75">
      <c r="A29" s="4" t="s">
        <v>37</v>
      </c>
      <c r="B29" s="70" t="s">
        <v>139</v>
      </c>
      <c r="C29" s="70" t="s">
        <v>378</v>
      </c>
      <c r="D29" s="70" t="s">
        <v>434</v>
      </c>
      <c r="E29" s="70" t="s">
        <v>194</v>
      </c>
      <c r="F29" s="70" t="s">
        <v>334</v>
      </c>
      <c r="G29" s="89" t="s">
        <v>348</v>
      </c>
      <c r="H29" s="4" t="s">
        <v>37</v>
      </c>
      <c r="I29" s="70" t="s">
        <v>237</v>
      </c>
      <c r="J29" s="96" t="s">
        <v>387</v>
      </c>
      <c r="K29" s="96" t="s">
        <v>276</v>
      </c>
      <c r="L29" s="70" t="s">
        <v>293</v>
      </c>
      <c r="M29" s="70" t="s">
        <v>307</v>
      </c>
      <c r="N29" s="70" t="s">
        <v>365</v>
      </c>
    </row>
    <row r="30" spans="1:14" ht="12.75">
      <c r="A30" s="4" t="s">
        <v>37</v>
      </c>
      <c r="B30" s="96" t="s">
        <v>143</v>
      </c>
      <c r="C30" s="70" t="s">
        <v>159</v>
      </c>
      <c r="D30" s="70" t="s">
        <v>177</v>
      </c>
      <c r="E30" s="70" t="s">
        <v>195</v>
      </c>
      <c r="F30" s="70" t="s">
        <v>335</v>
      </c>
      <c r="G30" s="70" t="s">
        <v>384</v>
      </c>
      <c r="H30" s="4" t="s">
        <v>37</v>
      </c>
      <c r="I30" s="70" t="s">
        <v>252</v>
      </c>
      <c r="J30" s="96" t="s">
        <v>259</v>
      </c>
      <c r="K30" s="70" t="s">
        <v>277</v>
      </c>
      <c r="L30" s="97" t="s">
        <v>425</v>
      </c>
      <c r="M30" s="96" t="s">
        <v>310</v>
      </c>
      <c r="N30" s="70" t="s">
        <v>366</v>
      </c>
    </row>
    <row r="31" spans="1:14" ht="12.75">
      <c r="A31" s="4" t="s">
        <v>37</v>
      </c>
      <c r="B31" s="96" t="s">
        <v>142</v>
      </c>
      <c r="C31" s="96" t="s">
        <v>160</v>
      </c>
      <c r="D31" s="70" t="s">
        <v>176</v>
      </c>
      <c r="E31" s="96" t="s">
        <v>196</v>
      </c>
      <c r="F31" s="70" t="s">
        <v>336</v>
      </c>
      <c r="G31" s="96" t="s">
        <v>217</v>
      </c>
      <c r="H31" s="4" t="s">
        <v>37</v>
      </c>
      <c r="I31" s="70" t="s">
        <v>238</v>
      </c>
      <c r="J31" s="70" t="s">
        <v>260</v>
      </c>
      <c r="K31" s="70" t="s">
        <v>278</v>
      </c>
      <c r="L31" s="97" t="s">
        <v>424</v>
      </c>
      <c r="M31" s="70" t="s">
        <v>358</v>
      </c>
      <c r="N31" s="70" t="s">
        <v>367</v>
      </c>
    </row>
    <row r="32" spans="1:14" ht="12.75">
      <c r="A32" s="4"/>
      <c r="B32" s="1" t="s">
        <v>86</v>
      </c>
      <c r="C32" s="1" t="s">
        <v>86</v>
      </c>
      <c r="D32" s="70" t="s">
        <v>86</v>
      </c>
      <c r="E32" s="1" t="s">
        <v>86</v>
      </c>
      <c r="F32" s="70" t="s">
        <v>86</v>
      </c>
      <c r="G32" s="70" t="s">
        <v>86</v>
      </c>
      <c r="H32" s="4"/>
      <c r="I32" s="70" t="s">
        <v>86</v>
      </c>
      <c r="J32" s="70" t="s">
        <v>86</v>
      </c>
      <c r="K32" s="70" t="s">
        <v>86</v>
      </c>
      <c r="L32" s="70" t="s">
        <v>86</v>
      </c>
      <c r="M32" s="70" t="s">
        <v>86</v>
      </c>
      <c r="N32" s="70" t="s">
        <v>86</v>
      </c>
    </row>
    <row r="33" spans="1:14" ht="12.75">
      <c r="A33" s="4" t="s">
        <v>38</v>
      </c>
      <c r="B33" s="1" t="s">
        <v>144</v>
      </c>
      <c r="C33" s="70" t="s">
        <v>161</v>
      </c>
      <c r="D33" s="70" t="s">
        <v>321</v>
      </c>
      <c r="E33" s="96" t="s">
        <v>322</v>
      </c>
      <c r="F33" s="70" t="s">
        <v>337</v>
      </c>
      <c r="G33" s="70" t="s">
        <v>349</v>
      </c>
      <c r="H33" s="4" t="s">
        <v>38</v>
      </c>
      <c r="I33" s="97" t="s">
        <v>418</v>
      </c>
      <c r="J33" s="96" t="s">
        <v>261</v>
      </c>
      <c r="K33" s="70" t="s">
        <v>389</v>
      </c>
      <c r="L33" s="70" t="s">
        <v>294</v>
      </c>
      <c r="M33" s="70" t="s">
        <v>309</v>
      </c>
      <c r="N33" s="70" t="s">
        <v>396</v>
      </c>
    </row>
    <row r="34" spans="1:14" ht="12.75">
      <c r="A34" s="4"/>
      <c r="B34" s="70" t="s">
        <v>145</v>
      </c>
      <c r="C34" s="70" t="s">
        <v>342</v>
      </c>
      <c r="D34" s="70" t="s">
        <v>86</v>
      </c>
      <c r="E34" s="70" t="s">
        <v>197</v>
      </c>
      <c r="F34" s="70" t="s">
        <v>382</v>
      </c>
      <c r="G34" s="70" t="s">
        <v>350</v>
      </c>
      <c r="H34" s="4"/>
      <c r="I34" s="70" t="s">
        <v>239</v>
      </c>
      <c r="J34" s="70" t="s">
        <v>86</v>
      </c>
      <c r="K34" s="96" t="s">
        <v>375</v>
      </c>
      <c r="L34" s="70" t="s">
        <v>374</v>
      </c>
      <c r="M34" s="70" t="s">
        <v>86</v>
      </c>
      <c r="N34" s="70" t="s">
        <v>320</v>
      </c>
    </row>
    <row r="35" spans="1:14" ht="12.75">
      <c r="A35" s="4"/>
      <c r="B35" s="70" t="s">
        <v>146</v>
      </c>
      <c r="C35" s="70" t="s">
        <v>86</v>
      </c>
      <c r="D35" s="70" t="s">
        <v>86</v>
      </c>
      <c r="E35" s="70" t="s">
        <v>86</v>
      </c>
      <c r="F35" s="70" t="s">
        <v>219</v>
      </c>
      <c r="G35" s="70" t="s">
        <v>218</v>
      </c>
      <c r="H35" s="4"/>
      <c r="I35" s="70" t="s">
        <v>86</v>
      </c>
      <c r="J35" s="70" t="s">
        <v>86</v>
      </c>
      <c r="K35" s="70" t="s">
        <v>279</v>
      </c>
      <c r="L35" s="70" t="s">
        <v>295</v>
      </c>
      <c r="M35" s="70" t="s">
        <v>86</v>
      </c>
      <c r="N35" s="70" t="s">
        <v>86</v>
      </c>
    </row>
    <row r="36" spans="1:14" ht="12.75">
      <c r="A36" s="4"/>
      <c r="B36" s="70" t="s">
        <v>86</v>
      </c>
      <c r="C36" s="70" t="s">
        <v>86</v>
      </c>
      <c r="D36" s="70" t="s">
        <v>86</v>
      </c>
      <c r="E36" s="70" t="s">
        <v>86</v>
      </c>
      <c r="F36" s="96" t="s">
        <v>338</v>
      </c>
      <c r="G36" s="70" t="s">
        <v>86</v>
      </c>
      <c r="H36" s="4"/>
      <c r="I36" s="70" t="s">
        <v>86</v>
      </c>
      <c r="J36" s="70" t="s">
        <v>86</v>
      </c>
      <c r="K36" s="70" t="s">
        <v>86</v>
      </c>
      <c r="L36" s="70" t="s">
        <v>86</v>
      </c>
      <c r="M36" s="70" t="s">
        <v>86</v>
      </c>
      <c r="N36" s="70" t="s">
        <v>86</v>
      </c>
    </row>
    <row r="37" spans="1:14" ht="12.75">
      <c r="A37" s="4"/>
      <c r="B37" s="70" t="s">
        <v>86</v>
      </c>
      <c r="C37" s="70" t="s">
        <v>86</v>
      </c>
      <c r="D37" s="70" t="s">
        <v>86</v>
      </c>
      <c r="E37" s="70" t="s">
        <v>86</v>
      </c>
      <c r="F37" s="97" t="s">
        <v>415</v>
      </c>
      <c r="G37" s="70" t="s">
        <v>86</v>
      </c>
      <c r="H37" s="4" t="s">
        <v>86</v>
      </c>
      <c r="I37" s="70" t="s">
        <v>86</v>
      </c>
      <c r="J37" s="70" t="s">
        <v>86</v>
      </c>
      <c r="K37" s="70" t="s">
        <v>86</v>
      </c>
      <c r="L37" s="70" t="s">
        <v>86</v>
      </c>
      <c r="M37" s="70" t="s">
        <v>86</v>
      </c>
      <c r="N37" s="70" t="s">
        <v>86</v>
      </c>
    </row>
    <row r="38" spans="1:14" ht="12.75">
      <c r="A38" s="4" t="s">
        <v>39</v>
      </c>
      <c r="B38" s="70" t="s">
        <v>86</v>
      </c>
      <c r="C38" s="70" t="s">
        <v>86</v>
      </c>
      <c r="D38" s="1" t="s">
        <v>86</v>
      </c>
      <c r="E38" s="1" t="s">
        <v>86</v>
      </c>
      <c r="F38" s="96" t="s">
        <v>339</v>
      </c>
      <c r="G38" s="70" t="s">
        <v>86</v>
      </c>
      <c r="H38" s="4" t="s">
        <v>39</v>
      </c>
      <c r="I38" s="70" t="s">
        <v>86</v>
      </c>
      <c r="J38" s="70" t="s">
        <v>86</v>
      </c>
      <c r="K38" s="70" t="s">
        <v>86</v>
      </c>
      <c r="L38" s="70" t="s">
        <v>86</v>
      </c>
      <c r="M38" s="70" t="s">
        <v>86</v>
      </c>
      <c r="N38" s="70" t="s">
        <v>86</v>
      </c>
    </row>
    <row r="39" spans="1:14" ht="12.75">
      <c r="A39" s="4" t="s">
        <v>40</v>
      </c>
      <c r="B39" s="1" t="s">
        <v>86</v>
      </c>
      <c r="C39" s="1" t="s">
        <v>86</v>
      </c>
      <c r="D39" s="1" t="s">
        <v>86</v>
      </c>
      <c r="E39" s="1" t="s">
        <v>86</v>
      </c>
      <c r="F39" s="1" t="s">
        <v>86</v>
      </c>
      <c r="G39" s="1" t="s">
        <v>86</v>
      </c>
      <c r="H39" s="4" t="s">
        <v>40</v>
      </c>
      <c r="I39" s="70" t="s">
        <v>86</v>
      </c>
      <c r="J39" s="70" t="s">
        <v>86</v>
      </c>
      <c r="K39" s="70" t="s">
        <v>86</v>
      </c>
      <c r="L39" s="70" t="s">
        <v>86</v>
      </c>
      <c r="M39" s="70" t="s">
        <v>86</v>
      </c>
      <c r="N39" s="70" t="s">
        <v>86</v>
      </c>
    </row>
    <row r="40" spans="1:14" ht="12.75">
      <c r="A40" s="4" t="s">
        <v>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4" t="s">
        <v>41</v>
      </c>
      <c r="I40" s="70">
        <v>0</v>
      </c>
      <c r="J40" s="70">
        <v>7</v>
      </c>
      <c r="K40" s="70">
        <v>0</v>
      </c>
      <c r="L40" s="70">
        <v>0</v>
      </c>
      <c r="M40" s="70">
        <v>0</v>
      </c>
      <c r="N40" s="70">
        <v>0</v>
      </c>
    </row>
  </sheetData>
  <sheetProtection/>
  <printOptions horizontalCentered="1" verticalCentered="1"/>
  <pageMargins left="0.3" right="0.3" top="0.25" bottom="0.25" header="0" footer="0"/>
  <pageSetup horizontalDpi="600" verticalDpi="600" orientation="landscape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0"/>
  <sheetViews>
    <sheetView workbookViewId="0" topLeftCell="A1">
      <selection activeCell="G32" sqref="G32"/>
    </sheetView>
  </sheetViews>
  <sheetFormatPr defaultColWidth="9.7109375" defaultRowHeight="12.75"/>
  <cols>
    <col min="1" max="1" width="6.7109375" style="8" customWidth="1"/>
    <col min="2" max="2" width="8.00390625" style="8" customWidth="1"/>
    <col min="3" max="3" width="6.7109375" style="8" customWidth="1"/>
    <col min="4" max="4" width="2.7109375" style="8" customWidth="1"/>
    <col min="5" max="7" width="6.7109375" style="8" customWidth="1"/>
    <col min="8" max="8" width="2.7109375" style="8" customWidth="1"/>
    <col min="9" max="11" width="6.7109375" style="8" customWidth="1"/>
    <col min="12" max="12" width="2.7109375" style="8" customWidth="1"/>
    <col min="13" max="15" width="6.7109375" style="8" customWidth="1"/>
    <col min="16" max="16" width="2.7109375" style="8" customWidth="1"/>
    <col min="17" max="17" width="6.7109375" style="8" customWidth="1"/>
    <col min="18" max="18" width="8.140625" style="8" customWidth="1"/>
    <col min="19" max="19" width="6.7109375" style="8" customWidth="1"/>
    <col min="20" max="20" width="2.7109375" style="8" customWidth="1"/>
    <col min="21" max="21" width="6.7109375" style="8" customWidth="1"/>
    <col min="22" max="22" width="9.00390625" style="8" customWidth="1"/>
    <col min="23" max="16384" width="9.7109375" style="8" customWidth="1"/>
  </cols>
  <sheetData>
    <row r="1" spans="1:22" ht="20.25">
      <c r="A1" s="7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.75">
      <c r="A3" s="103" t="s">
        <v>42</v>
      </c>
      <c r="B3" s="104"/>
      <c r="C3" s="105"/>
      <c r="E3" s="9" t="s">
        <v>43</v>
      </c>
      <c r="F3" s="10"/>
      <c r="G3" s="11"/>
      <c r="I3" s="9" t="s">
        <v>44</v>
      </c>
      <c r="J3" s="10"/>
      <c r="K3" s="11"/>
      <c r="M3" s="9" t="s">
        <v>45</v>
      </c>
      <c r="N3" s="10"/>
      <c r="O3" s="11"/>
      <c r="Q3" s="9" t="s">
        <v>46</v>
      </c>
      <c r="R3" s="10"/>
      <c r="S3" s="11"/>
      <c r="U3" s="9" t="s">
        <v>47</v>
      </c>
      <c r="V3" s="11"/>
    </row>
    <row r="4" spans="1:22" ht="15">
      <c r="A4" s="12" t="str">
        <f>'Stat Backbone'!$A$19</f>
        <v>TBD</v>
      </c>
      <c r="B4" s="27">
        <f>'Stat Backbone'!$B$19</f>
        <v>0.2921</v>
      </c>
      <c r="C4" s="13">
        <f>'Stat Backbone'!$D$19</f>
        <v>11</v>
      </c>
      <c r="E4" s="12" t="str">
        <f>'Stat Backbone'!$F$19</f>
        <v>WB</v>
      </c>
      <c r="F4" s="28">
        <f>'Stat Backbone'!$G$19</f>
        <v>1238</v>
      </c>
      <c r="G4" s="13">
        <f>'Stat Backbone'!$I$19</f>
        <v>11</v>
      </c>
      <c r="I4" s="12" t="str">
        <f>'Stat Backbone'!$A$33</f>
        <v>WB</v>
      </c>
      <c r="J4" s="28">
        <f>'Stat Backbone'!$B$33</f>
        <v>345</v>
      </c>
      <c r="K4" s="13">
        <f>'Stat Backbone'!$D$33</f>
        <v>11</v>
      </c>
      <c r="M4" s="12" t="str">
        <f>'Stat Backbone'!$F$33</f>
        <v>TBD</v>
      </c>
      <c r="N4" s="28">
        <f>'Stat Backbone'!$G$33</f>
        <v>1173</v>
      </c>
      <c r="O4" s="13">
        <f>'Stat Backbone'!$I$33</f>
        <v>11</v>
      </c>
      <c r="Q4" s="12" t="str">
        <f>'Stat Backbone'!$A$47</f>
        <v>7UP</v>
      </c>
      <c r="R4" s="28">
        <f>'Stat Backbone'!$B$47</f>
        <v>174</v>
      </c>
      <c r="S4" s="13">
        <f>'Stat Backbone'!$D$47</f>
        <v>11</v>
      </c>
      <c r="U4" s="12" t="s">
        <v>51</v>
      </c>
      <c r="V4" s="13">
        <v>45</v>
      </c>
    </row>
    <row r="5" spans="1:22" ht="15">
      <c r="A5" s="12" t="str">
        <f>'Stat Backbone'!$A$20</f>
        <v>AP</v>
      </c>
      <c r="B5" s="27">
        <f>'Stat Backbone'!$B$20</f>
        <v>0.2864</v>
      </c>
      <c r="C5" s="13">
        <f>'Stat Backbone'!$D$20</f>
        <v>10</v>
      </c>
      <c r="E5" s="12" t="str">
        <f>'Stat Backbone'!$F$20</f>
        <v>NS</v>
      </c>
      <c r="F5" s="28">
        <f>'Stat Backbone'!$G$20</f>
        <v>1219</v>
      </c>
      <c r="G5" s="13">
        <f>'Stat Backbone'!$I$20</f>
        <v>10</v>
      </c>
      <c r="I5" s="12" t="str">
        <f>'Stat Backbone'!$A$34</f>
        <v>CJ</v>
      </c>
      <c r="J5" s="28">
        <f>'Stat Backbone'!$B$34</f>
        <v>321</v>
      </c>
      <c r="K5" s="13">
        <f>'Stat Backbone'!$D$34</f>
        <v>10</v>
      </c>
      <c r="M5" s="12" t="str">
        <f>'Stat Backbone'!$F$34</f>
        <v>WB</v>
      </c>
      <c r="N5" s="28">
        <f>'Stat Backbone'!$G$34</f>
        <v>1153</v>
      </c>
      <c r="O5" s="13">
        <f>'Stat Backbone'!$I$34</f>
        <v>10</v>
      </c>
      <c r="Q5" s="12" t="str">
        <f>'Stat Backbone'!$A$48</f>
        <v>NS</v>
      </c>
      <c r="R5" s="28">
        <f>'Stat Backbone'!$B$48</f>
        <v>166</v>
      </c>
      <c r="S5" s="13">
        <f>'Stat Backbone'!$D$48</f>
        <v>10</v>
      </c>
      <c r="U5" s="12" t="s">
        <v>48</v>
      </c>
      <c r="V5" s="13">
        <v>39</v>
      </c>
    </row>
    <row r="6" spans="1:22" ht="15">
      <c r="A6" s="12" t="str">
        <f>'Stat Backbone'!$A$21</f>
        <v>7UP</v>
      </c>
      <c r="B6" s="27">
        <f>'Stat Backbone'!$B$21</f>
        <v>0.2852</v>
      </c>
      <c r="C6" s="13">
        <f>'Stat Backbone'!$D$21</f>
        <v>9</v>
      </c>
      <c r="E6" s="12" t="str">
        <f>'Stat Backbone'!$F$21</f>
        <v>SOS</v>
      </c>
      <c r="F6" s="28">
        <f>'Stat Backbone'!$G$21</f>
        <v>1217</v>
      </c>
      <c r="G6" s="13">
        <f>'Stat Backbone'!$I$21</f>
        <v>9</v>
      </c>
      <c r="I6" s="12" t="str">
        <f>'Stat Backbone'!$A$35</f>
        <v>HAR</v>
      </c>
      <c r="J6" s="28">
        <f>'Stat Backbone'!$B$35</f>
        <v>316</v>
      </c>
      <c r="K6" s="13">
        <f>'Stat Backbone'!$D$35</f>
        <v>9</v>
      </c>
      <c r="M6" s="12" t="str">
        <f>'Stat Backbone'!$F$35</f>
        <v>SOS</v>
      </c>
      <c r="N6" s="28">
        <f>'Stat Backbone'!$G$35</f>
        <v>1147</v>
      </c>
      <c r="O6" s="13">
        <f>'Stat Backbone'!$I$35</f>
        <v>9</v>
      </c>
      <c r="Q6" s="12" t="str">
        <f>'Stat Backbone'!$A$49</f>
        <v>SOS</v>
      </c>
      <c r="R6" s="28">
        <f>'Stat Backbone'!$B$49</f>
        <v>162</v>
      </c>
      <c r="S6" s="13">
        <f>'Stat Backbone'!$D$49</f>
        <v>9</v>
      </c>
      <c r="U6" s="12" t="s">
        <v>50</v>
      </c>
      <c r="V6" s="13">
        <v>38</v>
      </c>
    </row>
    <row r="7" spans="1:22" ht="15">
      <c r="A7" s="12" t="str">
        <f>'Stat Backbone'!$A$22</f>
        <v>SOS</v>
      </c>
      <c r="B7" s="27">
        <f>'Stat Backbone'!$B$22</f>
        <v>0.2848</v>
      </c>
      <c r="C7" s="13">
        <f>'Stat Backbone'!$D$22</f>
        <v>8</v>
      </c>
      <c r="E7" s="12" t="str">
        <f>'Stat Backbone'!$F$22</f>
        <v>HAR</v>
      </c>
      <c r="F7" s="28">
        <f>'Stat Backbone'!$G$22</f>
        <v>1194</v>
      </c>
      <c r="G7" s="13">
        <f>'Stat Backbone'!$I$22</f>
        <v>8</v>
      </c>
      <c r="I7" s="12" t="str">
        <f>'Stat Backbone'!$A$36</f>
        <v>NS</v>
      </c>
      <c r="J7" s="28">
        <f>'Stat Backbone'!$B$36</f>
        <v>314</v>
      </c>
      <c r="K7" s="13">
        <f>'Stat Backbone'!$D$36</f>
        <v>8</v>
      </c>
      <c r="M7" s="12" t="str">
        <f>'Stat Backbone'!$F$36</f>
        <v>GC</v>
      </c>
      <c r="N7" s="28">
        <f>'Stat Backbone'!$G$36</f>
        <v>1127</v>
      </c>
      <c r="O7" s="13">
        <f>'Stat Backbone'!$I$36</f>
        <v>8</v>
      </c>
      <c r="Q7" s="12" t="str">
        <f>'Stat Backbone'!$A$50</f>
        <v>HAR</v>
      </c>
      <c r="R7" s="28">
        <f>'Stat Backbone'!$B$50</f>
        <v>159</v>
      </c>
      <c r="S7" s="13">
        <f>'Stat Backbone'!$D$50</f>
        <v>8</v>
      </c>
      <c r="U7" s="12" t="s">
        <v>55</v>
      </c>
      <c r="V7" s="13">
        <v>37</v>
      </c>
    </row>
    <row r="8" spans="1:22" ht="15">
      <c r="A8" s="12" t="str">
        <f>'Stat Backbone'!$A$23</f>
        <v>GC</v>
      </c>
      <c r="B8" s="27">
        <f>'Stat Backbone'!$B$23</f>
        <v>0.2847</v>
      </c>
      <c r="C8" s="13">
        <f>'Stat Backbone'!$D$23</f>
        <v>7</v>
      </c>
      <c r="E8" s="12" t="str">
        <f>'Stat Backbone'!$F$23</f>
        <v>GC</v>
      </c>
      <c r="F8" s="28">
        <f>'Stat Backbone'!$G$23</f>
        <v>1177</v>
      </c>
      <c r="G8" s="13">
        <f>'Stat Backbone'!$I$23</f>
        <v>7</v>
      </c>
      <c r="I8" s="12" t="str">
        <f>'Stat Backbone'!$A$37</f>
        <v>ACL</v>
      </c>
      <c r="J8" s="28">
        <f>'Stat Backbone'!$B$37</f>
        <v>307</v>
      </c>
      <c r="K8" s="13">
        <f>'Stat Backbone'!$D$37</f>
        <v>7</v>
      </c>
      <c r="M8" s="12" t="str">
        <f>'Stat Backbone'!$F$37</f>
        <v>HAR</v>
      </c>
      <c r="N8" s="28">
        <f>'Stat Backbone'!$G$37</f>
        <v>1119</v>
      </c>
      <c r="O8" s="13">
        <f>'Stat Backbone'!$I$37</f>
        <v>7</v>
      </c>
      <c r="Q8" s="12" t="str">
        <f>'Stat Backbone'!$A$51</f>
        <v>WB</v>
      </c>
      <c r="R8" s="28">
        <f>'Stat Backbone'!$B$51</f>
        <v>158</v>
      </c>
      <c r="S8" s="13">
        <f>'Stat Backbone'!$D$51</f>
        <v>7</v>
      </c>
      <c r="U8" s="12" t="s">
        <v>52</v>
      </c>
      <c r="V8" s="13">
        <v>34</v>
      </c>
    </row>
    <row r="9" spans="1:22" ht="15">
      <c r="A9" s="12" t="str">
        <f>'Stat Backbone'!$A$24</f>
        <v>WB</v>
      </c>
      <c r="B9" s="27">
        <f>'Stat Backbone'!$B$24</f>
        <v>0.2846</v>
      </c>
      <c r="C9" s="13">
        <f>'Stat Backbone'!$D$24</f>
        <v>6</v>
      </c>
      <c r="E9" s="12" t="str">
        <f>'Stat Backbone'!$F$24</f>
        <v>TBD</v>
      </c>
      <c r="F9" s="28">
        <f>'Stat Backbone'!$G$24</f>
        <v>1174</v>
      </c>
      <c r="G9" s="13">
        <f>'Stat Backbone'!$I$24</f>
        <v>6</v>
      </c>
      <c r="I9" s="12" t="str">
        <f>'Stat Backbone'!$A$38</f>
        <v>GC</v>
      </c>
      <c r="J9" s="28">
        <f>'Stat Backbone'!$B$38</f>
        <v>295</v>
      </c>
      <c r="K9" s="13">
        <f>'Stat Backbone'!$D$38</f>
        <v>6</v>
      </c>
      <c r="M9" s="12" t="str">
        <f>'Stat Backbone'!$F$38</f>
        <v>ACL</v>
      </c>
      <c r="N9" s="28">
        <f>'Stat Backbone'!$G$38</f>
        <v>1117</v>
      </c>
      <c r="O9" s="13">
        <f>'Stat Backbone'!$I$38</f>
        <v>6</v>
      </c>
      <c r="Q9" s="12" t="str">
        <f>'Stat Backbone'!$A$52</f>
        <v>IM</v>
      </c>
      <c r="R9" s="28">
        <f>'Stat Backbone'!$B$52</f>
        <v>147</v>
      </c>
      <c r="S9" s="13">
        <f>'Stat Backbone'!$D$52</f>
        <v>6</v>
      </c>
      <c r="U9" s="12" t="s">
        <v>113</v>
      </c>
      <c r="V9" s="13">
        <v>32</v>
      </c>
    </row>
    <row r="10" spans="1:22" ht="15">
      <c r="A10" s="12" t="str">
        <f>'Stat Backbone'!$A$25</f>
        <v>HAR</v>
      </c>
      <c r="B10" s="27">
        <f>'Stat Backbone'!$B$25</f>
        <v>0.278</v>
      </c>
      <c r="C10" s="13">
        <f>'Stat Backbone'!$D$25</f>
        <v>5</v>
      </c>
      <c r="E10" s="12" t="str">
        <f>'Stat Backbone'!$F$25</f>
        <v>ACL</v>
      </c>
      <c r="F10" s="28">
        <f>'Stat Backbone'!$G$25</f>
        <v>1161</v>
      </c>
      <c r="G10" s="13">
        <f>'Stat Backbone'!$I$25</f>
        <v>5</v>
      </c>
      <c r="I10" s="12" t="str">
        <f>'Stat Backbone'!$A$39</f>
        <v>TBD</v>
      </c>
      <c r="J10" s="28">
        <f>'Stat Backbone'!$B$39</f>
        <v>293</v>
      </c>
      <c r="K10" s="13">
        <f>'Stat Backbone'!$D$39</f>
        <v>5</v>
      </c>
      <c r="M10" s="12" t="str">
        <f>'Stat Backbone'!$F$39</f>
        <v>CJ</v>
      </c>
      <c r="N10" s="28">
        <f>'Stat Backbone'!$G$39</f>
        <v>1115</v>
      </c>
      <c r="O10" s="13">
        <f>'Stat Backbone'!$I$39</f>
        <v>5</v>
      </c>
      <c r="Q10" s="12" t="str">
        <f>'Stat Backbone'!$A$53</f>
        <v>TBD</v>
      </c>
      <c r="R10" s="28">
        <f>'Stat Backbone'!$B$53</f>
        <v>134</v>
      </c>
      <c r="S10" s="13">
        <f>'Stat Backbone'!$D$53</f>
        <v>5</v>
      </c>
      <c r="U10" s="12" t="s">
        <v>53</v>
      </c>
      <c r="V10" s="13">
        <v>23</v>
      </c>
    </row>
    <row r="11" spans="1:22" ht="15">
      <c r="A11" s="12" t="str">
        <f>'Stat Backbone'!$A$26</f>
        <v>ACL</v>
      </c>
      <c r="B11" s="27">
        <f>'Stat Backbone'!$B$26</f>
        <v>0.2774</v>
      </c>
      <c r="C11" s="13">
        <f>'Stat Backbone'!$D$26</f>
        <v>4</v>
      </c>
      <c r="E11" s="12" t="str">
        <f>'Stat Backbone'!$F$26</f>
        <v>AP</v>
      </c>
      <c r="F11" s="28">
        <f>'Stat Backbone'!$G$26</f>
        <v>1151</v>
      </c>
      <c r="G11" s="13">
        <f>'Stat Backbone'!$I$26</f>
        <v>4</v>
      </c>
      <c r="I11" s="12" t="str">
        <f>'Stat Backbone'!$A$40</f>
        <v>SOS</v>
      </c>
      <c r="J11" s="28">
        <f>'Stat Backbone'!$B$40</f>
        <v>292</v>
      </c>
      <c r="K11" s="13">
        <f>'Stat Backbone'!$D$40</f>
        <v>4</v>
      </c>
      <c r="M11" s="12" t="str">
        <f>'Stat Backbone'!$F$40</f>
        <v>NS</v>
      </c>
      <c r="N11" s="28">
        <f>'Stat Backbone'!$G$40</f>
        <v>1087</v>
      </c>
      <c r="O11" s="13">
        <f>'Stat Backbone'!$I$40</f>
        <v>4</v>
      </c>
      <c r="Q11" s="12" t="str">
        <f>'Stat Backbone'!$A$54</f>
        <v>GC</v>
      </c>
      <c r="R11" s="28">
        <f>'Stat Backbone'!$B$54</f>
        <v>130</v>
      </c>
      <c r="S11" s="13">
        <f>'Stat Backbone'!$D$54</f>
        <v>4</v>
      </c>
      <c r="U11" s="12" t="s">
        <v>121</v>
      </c>
      <c r="V11" s="13">
        <v>23</v>
      </c>
    </row>
    <row r="12" spans="1:22" ht="15">
      <c r="A12" s="12" t="str">
        <f>'Stat Backbone'!$A$27</f>
        <v>RR</v>
      </c>
      <c r="B12" s="27">
        <f>'Stat Backbone'!$B$27</f>
        <v>0.2764</v>
      </c>
      <c r="C12" s="13">
        <f>'Stat Backbone'!$D$27</f>
        <v>3</v>
      </c>
      <c r="E12" s="12" t="str">
        <f>'Stat Backbone'!$F$27</f>
        <v>7UP</v>
      </c>
      <c r="F12" s="28">
        <f>'Stat Backbone'!$G$27</f>
        <v>1109</v>
      </c>
      <c r="G12" s="13">
        <f>'Stat Backbone'!$I$27</f>
        <v>3</v>
      </c>
      <c r="I12" s="12" t="str">
        <f>'Stat Backbone'!$A$41</f>
        <v>RR</v>
      </c>
      <c r="J12" s="28">
        <f>'Stat Backbone'!$B$41</f>
        <v>273</v>
      </c>
      <c r="K12" s="13">
        <f>'Stat Backbone'!$D$41</f>
        <v>3</v>
      </c>
      <c r="M12" s="12" t="str">
        <f>'Stat Backbone'!$F$41</f>
        <v>RR</v>
      </c>
      <c r="N12" s="28">
        <f>'Stat Backbone'!$G$41</f>
        <v>1068</v>
      </c>
      <c r="O12" s="13">
        <f>'Stat Backbone'!$I$41</f>
        <v>3</v>
      </c>
      <c r="Q12" s="12" t="str">
        <f>'Stat Backbone'!$A$55</f>
        <v>AP</v>
      </c>
      <c r="R12" s="28">
        <f>'Stat Backbone'!$B$55</f>
        <v>124</v>
      </c>
      <c r="S12" s="13">
        <f>'Stat Backbone'!$D$55</f>
        <v>3</v>
      </c>
      <c r="U12" s="12" t="s">
        <v>84</v>
      </c>
      <c r="V12" s="13">
        <v>21</v>
      </c>
    </row>
    <row r="13" spans="1:22" ht="15">
      <c r="A13" s="12" t="str">
        <f>'Stat Backbone'!$A$28</f>
        <v>NS</v>
      </c>
      <c r="B13" s="27">
        <f>'Stat Backbone'!$B$28</f>
        <v>0.2729</v>
      </c>
      <c r="C13" s="13">
        <f>'Stat Backbone'!$D$28</f>
        <v>2</v>
      </c>
      <c r="E13" s="12" t="str">
        <f>'Stat Backbone'!$F$28</f>
        <v>RR</v>
      </c>
      <c r="F13" s="28">
        <f>'Stat Backbone'!$G$28</f>
        <v>1102</v>
      </c>
      <c r="G13" s="13">
        <f>'Stat Backbone'!$I$28</f>
        <v>2</v>
      </c>
      <c r="I13" s="12" t="str">
        <f>'Stat Backbone'!$A$42</f>
        <v>AP</v>
      </c>
      <c r="J13" s="28">
        <f>'Stat Backbone'!$B$42</f>
        <v>262</v>
      </c>
      <c r="K13" s="13">
        <f>'Stat Backbone'!$D$42</f>
        <v>2</v>
      </c>
      <c r="M13" s="12" t="str">
        <f>'Stat Backbone'!$F$42</f>
        <v>AP</v>
      </c>
      <c r="N13" s="28">
        <f>'Stat Backbone'!$G$42</f>
        <v>1035</v>
      </c>
      <c r="O13" s="13">
        <f>'Stat Backbone'!$I$42</f>
        <v>2</v>
      </c>
      <c r="Q13" s="12" t="str">
        <f>'Stat Backbone'!$A$56</f>
        <v>CJ</v>
      </c>
      <c r="R13" s="28">
        <f>'Stat Backbone'!$B$56</f>
        <v>122</v>
      </c>
      <c r="S13" s="13">
        <f>'Stat Backbone'!$D$56</f>
        <v>2</v>
      </c>
      <c r="U13" s="12" t="s">
        <v>54</v>
      </c>
      <c r="V13" s="13">
        <v>19</v>
      </c>
    </row>
    <row r="14" spans="1:22" ht="15">
      <c r="A14" s="12" t="str">
        <f>'Stat Backbone'!$A$29</f>
        <v>CJ</v>
      </c>
      <c r="B14" s="27">
        <f>'Stat Backbone'!$B$29</f>
        <v>0.2691</v>
      </c>
      <c r="C14" s="13">
        <f>'Stat Backbone'!$D$29</f>
        <v>1</v>
      </c>
      <c r="E14" s="12" t="str">
        <f>'Stat Backbone'!$F$29</f>
        <v>CJ</v>
      </c>
      <c r="F14" s="28">
        <f>'Stat Backbone'!$G$29</f>
        <v>1063</v>
      </c>
      <c r="G14" s="13">
        <f>'Stat Backbone'!$I$29</f>
        <v>1</v>
      </c>
      <c r="I14" s="12" t="str">
        <f>'Stat Backbone'!$A$43</f>
        <v>IM</v>
      </c>
      <c r="J14" s="28">
        <f>'Stat Backbone'!$B$43</f>
        <v>257</v>
      </c>
      <c r="K14" s="13">
        <f>'Stat Backbone'!$D$43</f>
        <v>1</v>
      </c>
      <c r="M14" s="12" t="str">
        <f>'Stat Backbone'!$F$43</f>
        <v>IM</v>
      </c>
      <c r="N14" s="28">
        <f>'Stat Backbone'!$G$43</f>
        <v>1021</v>
      </c>
      <c r="O14" s="13">
        <f>'Stat Backbone'!$I$43</f>
        <v>1</v>
      </c>
      <c r="Q14" s="12" t="str">
        <f>'Stat Backbone'!$A$57</f>
        <v>ACL</v>
      </c>
      <c r="R14" s="28">
        <f>'Stat Backbone'!$B$57</f>
        <v>114</v>
      </c>
      <c r="S14" s="13">
        <f>'Stat Backbone'!$D$57</f>
        <v>1</v>
      </c>
      <c r="U14" s="12" t="s">
        <v>85</v>
      </c>
      <c r="V14" s="13">
        <v>11</v>
      </c>
    </row>
    <row r="15" spans="1:22" ht="15">
      <c r="A15" s="12" t="str">
        <f>'Stat Backbone'!$A$30</f>
        <v>IM</v>
      </c>
      <c r="B15" s="27">
        <f>'Stat Backbone'!$B$30</f>
        <v>0.2659</v>
      </c>
      <c r="C15" s="13">
        <f>'Stat Backbone'!$D$30</f>
        <v>0</v>
      </c>
      <c r="E15" s="12" t="str">
        <f>'Stat Backbone'!$F$30</f>
        <v>IM</v>
      </c>
      <c r="F15" s="28">
        <f>'Stat Backbone'!$G$30</f>
        <v>1051</v>
      </c>
      <c r="G15" s="13">
        <f>'Stat Backbone'!$I$30</f>
        <v>0</v>
      </c>
      <c r="I15" s="12" t="str">
        <f>'Stat Backbone'!$A$44</f>
        <v>7UP</v>
      </c>
      <c r="J15" s="28">
        <f>'Stat Backbone'!$B$44</f>
        <v>233</v>
      </c>
      <c r="K15" s="13">
        <f>'Stat Backbone'!$D$44</f>
        <v>0</v>
      </c>
      <c r="M15" s="12" t="str">
        <f>'Stat Backbone'!$F$44</f>
        <v>7UP</v>
      </c>
      <c r="N15" s="28">
        <f>'Stat Backbone'!$G$44</f>
        <v>974</v>
      </c>
      <c r="O15" s="13">
        <f>'Stat Backbone'!$I$44</f>
        <v>0</v>
      </c>
      <c r="Q15" s="12" t="str">
        <f>'Stat Backbone'!$A$58</f>
        <v>RR</v>
      </c>
      <c r="R15" s="28">
        <f>'Stat Backbone'!$B$58</f>
        <v>95</v>
      </c>
      <c r="S15" s="13">
        <f>'Stat Backbone'!$D$58</f>
        <v>0</v>
      </c>
      <c r="U15" s="12" t="s">
        <v>49</v>
      </c>
      <c r="V15" s="13">
        <v>8</v>
      </c>
    </row>
    <row r="17" spans="1:22" ht="15.75">
      <c r="A17" s="103" t="s">
        <v>56</v>
      </c>
      <c r="B17" s="104"/>
      <c r="C17" s="105"/>
      <c r="E17" s="9" t="s">
        <v>57</v>
      </c>
      <c r="F17" s="10"/>
      <c r="G17" s="11"/>
      <c r="I17" s="9" t="s">
        <v>58</v>
      </c>
      <c r="J17" s="10"/>
      <c r="K17" s="11"/>
      <c r="M17" s="9" t="s">
        <v>59</v>
      </c>
      <c r="N17" s="10"/>
      <c r="O17" s="11"/>
      <c r="Q17" s="9" t="s">
        <v>60</v>
      </c>
      <c r="R17" s="10"/>
      <c r="S17" s="11"/>
      <c r="U17" s="9" t="s">
        <v>61</v>
      </c>
      <c r="V17" s="11"/>
    </row>
    <row r="18" spans="1:22" ht="15">
      <c r="A18" s="12" t="str">
        <f>'Stat Backbone'!$F$47</f>
        <v>WB</v>
      </c>
      <c r="B18" s="12">
        <f>'Stat Backbone'!$G$47</f>
        <v>101</v>
      </c>
      <c r="C18" s="13">
        <f>'Stat Backbone'!$I$47</f>
        <v>11</v>
      </c>
      <c r="E18" s="12" t="str">
        <f>'Stat Backbone'!$A$61</f>
        <v>TBD</v>
      </c>
      <c r="F18" s="12">
        <f>'Stat Backbone'!$B$61</f>
        <v>107</v>
      </c>
      <c r="G18" s="13">
        <f>'Stat Backbone'!$D$61</f>
        <v>11</v>
      </c>
      <c r="I18" s="12" t="str">
        <f>'Stat Backbone'!$F$75</f>
        <v>7UP</v>
      </c>
      <c r="J18" s="83">
        <f>'Stat Backbone'!$G$75</f>
        <v>1301</v>
      </c>
      <c r="K18" s="13">
        <f>'Stat Backbone'!$I$75</f>
        <v>11</v>
      </c>
      <c r="M18" s="12" t="str">
        <f>'Stat Backbone'!$F$61</f>
        <v>7UP</v>
      </c>
      <c r="N18" s="26">
        <f>'Stat Backbone'!$G$61</f>
        <v>3.74</v>
      </c>
      <c r="O18" s="13">
        <f>'Stat Backbone'!$I$61</f>
        <v>11</v>
      </c>
      <c r="Q18" s="12" t="str">
        <f>'Stat Backbone'!$A$75</f>
        <v>7UP</v>
      </c>
      <c r="R18" s="14">
        <f>'Stat Backbone'!$B$75</f>
        <v>1.213</v>
      </c>
      <c r="S18" s="13">
        <f>'Stat Backbone'!$D$75</f>
        <v>11</v>
      </c>
      <c r="U18" s="12" t="s">
        <v>121</v>
      </c>
      <c r="V18" s="13">
        <v>44</v>
      </c>
    </row>
    <row r="19" spans="1:22" ht="15">
      <c r="A19" s="12" t="str">
        <f>'Stat Backbone'!$F$48</f>
        <v>SOS</v>
      </c>
      <c r="B19" s="12">
        <f>'Stat Backbone'!$G$48</f>
        <v>98</v>
      </c>
      <c r="C19" s="13">
        <f>'Stat Backbone'!$I$48</f>
        <v>9.5</v>
      </c>
      <c r="E19" s="12" t="str">
        <f>'Stat Backbone'!$A$62</f>
        <v>GC</v>
      </c>
      <c r="F19" s="12">
        <f>'Stat Backbone'!$B$62</f>
        <v>99</v>
      </c>
      <c r="G19" s="13">
        <f>'Stat Backbone'!$D$62</f>
        <v>10</v>
      </c>
      <c r="I19" s="12" t="str">
        <f>'Stat Backbone'!$F$76</f>
        <v>IM</v>
      </c>
      <c r="J19" s="83">
        <f>'Stat Backbone'!$G$76</f>
        <v>1259</v>
      </c>
      <c r="K19" s="13">
        <f>'Stat Backbone'!$I$76</f>
        <v>10</v>
      </c>
      <c r="M19" s="12" t="str">
        <f>'Stat Backbone'!$F$62</f>
        <v>IM</v>
      </c>
      <c r="N19" s="26">
        <f>'Stat Backbone'!$G$62</f>
        <v>3.82</v>
      </c>
      <c r="O19" s="13">
        <f>'Stat Backbone'!$I$62</f>
        <v>10</v>
      </c>
      <c r="Q19" s="12" t="str">
        <f>'Stat Backbone'!$A$76</f>
        <v>IM</v>
      </c>
      <c r="R19" s="14">
        <f>'Stat Backbone'!$B$76</f>
        <v>1.259</v>
      </c>
      <c r="S19" s="13">
        <f>'Stat Backbone'!$D$76</f>
        <v>10</v>
      </c>
      <c r="U19" s="12" t="s">
        <v>49</v>
      </c>
      <c r="V19" s="13">
        <v>39</v>
      </c>
    </row>
    <row r="20" spans="1:22" ht="15">
      <c r="A20" s="12" t="str">
        <f>'Stat Backbone'!$F$49</f>
        <v>RR</v>
      </c>
      <c r="B20" s="12">
        <f>'Stat Backbone'!$G$49</f>
        <v>98</v>
      </c>
      <c r="C20" s="13">
        <f>'Stat Backbone'!$I$49</f>
        <v>9.5</v>
      </c>
      <c r="E20" s="12" t="str">
        <f>'Stat Backbone'!$A$63</f>
        <v>WB</v>
      </c>
      <c r="F20" s="12">
        <f>'Stat Backbone'!$B$63</f>
        <v>95</v>
      </c>
      <c r="G20" s="13">
        <f>'Stat Backbone'!$D$63</f>
        <v>9</v>
      </c>
      <c r="I20" s="12" t="str">
        <f>'Stat Backbone'!$F$77</f>
        <v>SOS</v>
      </c>
      <c r="J20" s="83">
        <f>'Stat Backbone'!$G$77</f>
        <v>1211</v>
      </c>
      <c r="K20" s="13">
        <f>'Stat Backbone'!$I$77</f>
        <v>9</v>
      </c>
      <c r="M20" s="12" t="str">
        <f>'Stat Backbone'!$F$63</f>
        <v>RR</v>
      </c>
      <c r="N20" s="26">
        <f>'Stat Backbone'!$G$63</f>
        <v>3.86</v>
      </c>
      <c r="O20" s="13">
        <f>'Stat Backbone'!$I$63</f>
        <v>9</v>
      </c>
      <c r="Q20" s="12" t="str">
        <f>'Stat Backbone'!$A$77</f>
        <v>NS</v>
      </c>
      <c r="R20" s="14">
        <f>'Stat Backbone'!$B$77</f>
        <v>1.278</v>
      </c>
      <c r="S20" s="13">
        <f>'Stat Backbone'!$D$77</f>
        <v>9</v>
      </c>
      <c r="U20" s="12" t="s">
        <v>85</v>
      </c>
      <c r="V20" s="13">
        <v>38</v>
      </c>
    </row>
    <row r="21" spans="1:22" ht="15">
      <c r="A21" s="12" t="str">
        <f>'Stat Backbone'!$F$50</f>
        <v>7UP</v>
      </c>
      <c r="B21" s="12">
        <f>'Stat Backbone'!$G$50</f>
        <v>94</v>
      </c>
      <c r="C21" s="13">
        <f>'Stat Backbone'!$I$50</f>
        <v>8</v>
      </c>
      <c r="E21" s="12" t="str">
        <f>'Stat Backbone'!$A$64</f>
        <v>RR</v>
      </c>
      <c r="F21" s="12">
        <f>'Stat Backbone'!$B$64</f>
        <v>92</v>
      </c>
      <c r="G21" s="13">
        <f>'Stat Backbone'!$D$64</f>
        <v>7.5</v>
      </c>
      <c r="I21" s="12" t="str">
        <f>'Stat Backbone'!$F$78</f>
        <v>NS</v>
      </c>
      <c r="J21" s="83">
        <f>'Stat Backbone'!$G$78</f>
        <v>1204</v>
      </c>
      <c r="K21" s="13">
        <f>'Stat Backbone'!$I$78</f>
        <v>8</v>
      </c>
      <c r="M21" s="12" t="str">
        <f>'Stat Backbone'!$F$64</f>
        <v>GC</v>
      </c>
      <c r="N21" s="26">
        <f>'Stat Backbone'!$G$64</f>
        <v>3.95</v>
      </c>
      <c r="O21" s="13">
        <f>'Stat Backbone'!$I$64</f>
        <v>8</v>
      </c>
      <c r="Q21" s="12" t="str">
        <f>'Stat Backbone'!$A$78</f>
        <v>RR</v>
      </c>
      <c r="R21" s="14">
        <f>'Stat Backbone'!$B$78</f>
        <v>1.283</v>
      </c>
      <c r="S21" s="13">
        <f>'Stat Backbone'!$D$78</f>
        <v>8</v>
      </c>
      <c r="U21" s="12" t="s">
        <v>113</v>
      </c>
      <c r="V21" s="13">
        <v>37</v>
      </c>
    </row>
    <row r="22" spans="1:22" ht="15">
      <c r="A22" s="12" t="str">
        <f>'Stat Backbone'!$F$51</f>
        <v>IM</v>
      </c>
      <c r="B22" s="12">
        <f>'Stat Backbone'!$G$51</f>
        <v>93</v>
      </c>
      <c r="C22" s="13">
        <f>'Stat Backbone'!$I$51</f>
        <v>7</v>
      </c>
      <c r="E22" s="12" t="str">
        <f>'Stat Backbone'!$A$65</f>
        <v>HAR</v>
      </c>
      <c r="F22" s="12">
        <f>'Stat Backbone'!$B$65</f>
        <v>92</v>
      </c>
      <c r="G22" s="13">
        <f>'Stat Backbone'!$D$65</f>
        <v>7.5</v>
      </c>
      <c r="I22" s="12" t="str">
        <f>'Stat Backbone'!$F$79</f>
        <v>GC</v>
      </c>
      <c r="J22" s="83">
        <f>'Stat Backbone'!$G$79</f>
        <v>1176</v>
      </c>
      <c r="K22" s="13">
        <f>'Stat Backbone'!$I$79</f>
        <v>7</v>
      </c>
      <c r="M22" s="12" t="str">
        <f>'Stat Backbone'!$F$65</f>
        <v>NS</v>
      </c>
      <c r="N22" s="26">
        <f>'Stat Backbone'!$G$65</f>
        <v>4.12</v>
      </c>
      <c r="O22" s="13">
        <f>'Stat Backbone'!$I$65</f>
        <v>7</v>
      </c>
      <c r="Q22" s="12" t="str">
        <f>'Stat Backbone'!$A$79</f>
        <v>GC</v>
      </c>
      <c r="R22" s="14">
        <f>'Stat Backbone'!$B$79</f>
        <v>1.287</v>
      </c>
      <c r="S22" s="13">
        <f>'Stat Backbone'!$D$79</f>
        <v>7</v>
      </c>
      <c r="U22" s="12" t="s">
        <v>48</v>
      </c>
      <c r="V22" s="13">
        <v>36.5</v>
      </c>
    </row>
    <row r="23" spans="1:22" ht="15">
      <c r="A23" s="12" t="str">
        <f>'Stat Backbone'!$F$52</f>
        <v>NS</v>
      </c>
      <c r="B23" s="12">
        <f>'Stat Backbone'!$G$52</f>
        <v>92</v>
      </c>
      <c r="C23" s="13">
        <f>'Stat Backbone'!$I$52</f>
        <v>6</v>
      </c>
      <c r="E23" s="12" t="str">
        <f>'Stat Backbone'!$A$66</f>
        <v>SOS</v>
      </c>
      <c r="F23" s="12">
        <f>'Stat Backbone'!$B$66</f>
        <v>87</v>
      </c>
      <c r="G23" s="13">
        <f>'Stat Backbone'!$D$66</f>
        <v>6</v>
      </c>
      <c r="I23" s="12" t="str">
        <f>'Stat Backbone'!$F$80</f>
        <v>ACL</v>
      </c>
      <c r="J23" s="83">
        <f>'Stat Backbone'!$G$80</f>
        <v>1167</v>
      </c>
      <c r="K23" s="13">
        <f>'Stat Backbone'!$I$80</f>
        <v>6</v>
      </c>
      <c r="M23" s="12" t="str">
        <f>'Stat Backbone'!$F$66</f>
        <v>SOS</v>
      </c>
      <c r="N23" s="26">
        <f>'Stat Backbone'!$G$66</f>
        <v>4.18</v>
      </c>
      <c r="O23" s="13">
        <f>'Stat Backbone'!$I$66</f>
        <v>6</v>
      </c>
      <c r="Q23" s="12" t="str">
        <f>'Stat Backbone'!$A$80</f>
        <v>SOS</v>
      </c>
      <c r="R23" s="14">
        <f>'Stat Backbone'!$B$80</f>
        <v>1.309</v>
      </c>
      <c r="S23" s="13">
        <f>'Stat Backbone'!$D$80</f>
        <v>6</v>
      </c>
      <c r="U23" s="12" t="s">
        <v>52</v>
      </c>
      <c r="V23" s="13">
        <v>31</v>
      </c>
    </row>
    <row r="24" spans="1:22" ht="15">
      <c r="A24" s="12" t="str">
        <f>'Stat Backbone'!$F$53</f>
        <v>GC</v>
      </c>
      <c r="B24" s="12">
        <f>'Stat Backbone'!$G$53</f>
        <v>88</v>
      </c>
      <c r="C24" s="13">
        <f>'Stat Backbone'!$I$53</f>
        <v>5</v>
      </c>
      <c r="E24" s="12" t="str">
        <f>'Stat Backbone'!$A$67</f>
        <v>CJ</v>
      </c>
      <c r="F24" s="12">
        <f>'Stat Backbone'!$B$67</f>
        <v>83</v>
      </c>
      <c r="G24" s="13">
        <f>'Stat Backbone'!$D$67</f>
        <v>5</v>
      </c>
      <c r="I24" s="12" t="str">
        <f>'Stat Backbone'!$F$81</f>
        <v>AP</v>
      </c>
      <c r="J24" s="83">
        <f>'Stat Backbone'!$G$81</f>
        <v>1161</v>
      </c>
      <c r="K24" s="13">
        <f>'Stat Backbone'!$I$81</f>
        <v>5</v>
      </c>
      <c r="M24" s="12" t="str">
        <f>'Stat Backbone'!$F$67</f>
        <v>CJ</v>
      </c>
      <c r="N24" s="26">
        <f>'Stat Backbone'!$G$67</f>
        <v>4.21</v>
      </c>
      <c r="O24" s="13">
        <f>'Stat Backbone'!$I$67</f>
        <v>5</v>
      </c>
      <c r="Q24" s="12" t="str">
        <f>'Stat Backbone'!$A$81</f>
        <v>ACL</v>
      </c>
      <c r="R24" s="14">
        <f>'Stat Backbone'!$B$81</f>
        <v>1.355</v>
      </c>
      <c r="S24" s="13">
        <f>'Stat Backbone'!$D$81</f>
        <v>5</v>
      </c>
      <c r="U24" s="12" t="s">
        <v>51</v>
      </c>
      <c r="V24" s="13">
        <v>29</v>
      </c>
    </row>
    <row r="25" spans="1:22" ht="15">
      <c r="A25" s="12" t="str">
        <f>'Stat Backbone'!$F$54</f>
        <v>HAR</v>
      </c>
      <c r="B25" s="12">
        <f>'Stat Backbone'!$G$54</f>
        <v>86</v>
      </c>
      <c r="C25" s="13">
        <f>'Stat Backbone'!$I$54</f>
        <v>4</v>
      </c>
      <c r="E25" s="12" t="str">
        <f>'Stat Backbone'!$A$68</f>
        <v>ACL</v>
      </c>
      <c r="F25" s="12">
        <f>'Stat Backbone'!$B$68</f>
        <v>82</v>
      </c>
      <c r="G25" s="13">
        <f>'Stat Backbone'!$D$68</f>
        <v>4</v>
      </c>
      <c r="I25" s="12" t="str">
        <f>'Stat Backbone'!$F$82</f>
        <v>RR</v>
      </c>
      <c r="J25" s="83">
        <f>'Stat Backbone'!$G$82</f>
        <v>1154</v>
      </c>
      <c r="K25" s="13">
        <f>'Stat Backbone'!$I$82</f>
        <v>4</v>
      </c>
      <c r="M25" s="12" t="str">
        <f>'Stat Backbone'!$F$68</f>
        <v>WB</v>
      </c>
      <c r="N25" s="26">
        <f>'Stat Backbone'!$G$68</f>
        <v>4.21</v>
      </c>
      <c r="O25" s="13">
        <f>'Stat Backbone'!$I$68</f>
        <v>4</v>
      </c>
      <c r="Q25" s="12" t="str">
        <f>'Stat Backbone'!$A$82</f>
        <v>WB</v>
      </c>
      <c r="R25" s="14">
        <f>'Stat Backbone'!$B$82</f>
        <v>1.357</v>
      </c>
      <c r="S25" s="13">
        <f>'Stat Backbone'!$D$82</f>
        <v>4</v>
      </c>
      <c r="U25" s="12" t="s">
        <v>55</v>
      </c>
      <c r="V25" s="13">
        <v>17.5</v>
      </c>
    </row>
    <row r="26" spans="1:22" ht="15">
      <c r="A26" s="12" t="str">
        <f>'Stat Backbone'!$F$55</f>
        <v>CJ</v>
      </c>
      <c r="B26" s="12">
        <f>'Stat Backbone'!$G$55</f>
        <v>85</v>
      </c>
      <c r="C26" s="13">
        <f>'Stat Backbone'!$I$55</f>
        <v>2.5</v>
      </c>
      <c r="E26" s="12" t="str">
        <f>'Stat Backbone'!$A$69</f>
        <v>7UP</v>
      </c>
      <c r="F26" s="12">
        <f>'Stat Backbone'!$B$69</f>
        <v>77</v>
      </c>
      <c r="G26" s="13">
        <f>'Stat Backbone'!$D$69</f>
        <v>3</v>
      </c>
      <c r="I26" s="12" t="str">
        <f>'Stat Backbone'!$F$83</f>
        <v>TBD</v>
      </c>
      <c r="J26" s="83">
        <f>'Stat Backbone'!$G$83</f>
        <v>1139</v>
      </c>
      <c r="K26" s="13">
        <f>'Stat Backbone'!$I$83</f>
        <v>3</v>
      </c>
      <c r="M26" s="12" t="str">
        <f>'Stat Backbone'!$F$69</f>
        <v>HAR</v>
      </c>
      <c r="N26" s="26">
        <f>'Stat Backbone'!$G$69</f>
        <v>4.26</v>
      </c>
      <c r="O26" s="13">
        <f>'Stat Backbone'!$I$69</f>
        <v>3</v>
      </c>
      <c r="Q26" s="12" t="str">
        <f>'Stat Backbone'!$A$83</f>
        <v>HAR</v>
      </c>
      <c r="R26" s="14">
        <f>'Stat Backbone'!$B$83</f>
        <v>1.358</v>
      </c>
      <c r="S26" s="13">
        <f>'Stat Backbone'!$D$83</f>
        <v>3</v>
      </c>
      <c r="U26" s="12" t="s">
        <v>53</v>
      </c>
      <c r="V26" s="13">
        <v>17</v>
      </c>
    </row>
    <row r="27" spans="1:22" ht="15">
      <c r="A27" s="12" t="str">
        <f>'Stat Backbone'!$F$56</f>
        <v>AP</v>
      </c>
      <c r="B27" s="12">
        <f>'Stat Backbone'!$G$56</f>
        <v>85</v>
      </c>
      <c r="C27" s="13">
        <f>'Stat Backbone'!$I$56</f>
        <v>2.5</v>
      </c>
      <c r="E27" s="12" t="str">
        <f>'Stat Backbone'!$A$70</f>
        <v>IM</v>
      </c>
      <c r="F27" s="12">
        <f>'Stat Backbone'!$B$70</f>
        <v>68</v>
      </c>
      <c r="G27" s="13">
        <f>'Stat Backbone'!$D$70</f>
        <v>2</v>
      </c>
      <c r="I27" s="12" t="str">
        <f>'Stat Backbone'!$F$84</f>
        <v>CJ</v>
      </c>
      <c r="J27" s="83">
        <f>'Stat Backbone'!$G$84</f>
        <v>1136</v>
      </c>
      <c r="K27" s="13">
        <f>'Stat Backbone'!$I$84</f>
        <v>2</v>
      </c>
      <c r="M27" s="12" t="str">
        <f>'Stat Backbone'!$F$70</f>
        <v>ACL</v>
      </c>
      <c r="N27" s="26">
        <f>'Stat Backbone'!$G$70</f>
        <v>4.32</v>
      </c>
      <c r="O27" s="13">
        <f>'Stat Backbone'!$I$70</f>
        <v>2</v>
      </c>
      <c r="Q27" s="12" t="str">
        <f>'Stat Backbone'!$A$84</f>
        <v>CJ</v>
      </c>
      <c r="R27" s="14">
        <f>'Stat Backbone'!$B$84</f>
        <v>1.362</v>
      </c>
      <c r="S27" s="13">
        <f>'Stat Backbone'!$D$84</f>
        <v>2</v>
      </c>
      <c r="U27" s="12" t="s">
        <v>54</v>
      </c>
      <c r="V27" s="13">
        <v>16.5</v>
      </c>
    </row>
    <row r="28" spans="1:22" ht="15">
      <c r="A28" s="12" t="str">
        <f>'Stat Backbone'!$F$57</f>
        <v>TBD</v>
      </c>
      <c r="B28" s="12">
        <f>'Stat Backbone'!$G$57</f>
        <v>83</v>
      </c>
      <c r="C28" s="13">
        <f>'Stat Backbone'!$I$57</f>
        <v>1</v>
      </c>
      <c r="E28" s="12" t="str">
        <f>'Stat Backbone'!$A$71</f>
        <v>NS</v>
      </c>
      <c r="F28" s="12">
        <f>'Stat Backbone'!$B$71</f>
        <v>61</v>
      </c>
      <c r="G28" s="13">
        <f>'Stat Backbone'!$D$71</f>
        <v>1</v>
      </c>
      <c r="I28" s="12" t="str">
        <f>'Stat Backbone'!$F$85</f>
        <v>WB</v>
      </c>
      <c r="J28" s="83">
        <f>'Stat Backbone'!$G$85</f>
        <v>1102</v>
      </c>
      <c r="K28" s="13">
        <f>'Stat Backbone'!$I$85</f>
        <v>1</v>
      </c>
      <c r="M28" s="12" t="str">
        <f>'Stat Backbone'!$F$71</f>
        <v>TBD</v>
      </c>
      <c r="N28" s="26">
        <f>'Stat Backbone'!$G$71</f>
        <v>4.37</v>
      </c>
      <c r="O28" s="13">
        <f>'Stat Backbone'!$I$71</f>
        <v>1</v>
      </c>
      <c r="Q28" s="12" t="str">
        <f>'Stat Backbone'!$A$85</f>
        <v>AP</v>
      </c>
      <c r="R28" s="14">
        <f>'Stat Backbone'!$B$85</f>
        <v>1.365</v>
      </c>
      <c r="S28" s="13">
        <f>'Stat Backbone'!$D$85</f>
        <v>1</v>
      </c>
      <c r="U28" s="12" t="s">
        <v>50</v>
      </c>
      <c r="V28" s="13">
        <v>16</v>
      </c>
    </row>
    <row r="29" spans="1:22" ht="15">
      <c r="A29" s="12" t="str">
        <f>'Stat Backbone'!$F$58</f>
        <v>ACL</v>
      </c>
      <c r="B29" s="12">
        <f>'Stat Backbone'!$G$58</f>
        <v>80</v>
      </c>
      <c r="C29" s="13">
        <f>'Stat Backbone'!$I$58</f>
        <v>0</v>
      </c>
      <c r="E29" s="12" t="str">
        <f>'Stat Backbone'!$A$72</f>
        <v>AP</v>
      </c>
      <c r="F29" s="12">
        <f>'Stat Backbone'!$B$72</f>
        <v>55</v>
      </c>
      <c r="G29" s="13">
        <f>'Stat Backbone'!$D$72</f>
        <v>0</v>
      </c>
      <c r="I29" s="12" t="str">
        <f>'Stat Backbone'!$F$86</f>
        <v>HAR</v>
      </c>
      <c r="J29" s="83">
        <f>'Stat Backbone'!$G$86</f>
        <v>1027</v>
      </c>
      <c r="K29" s="13">
        <f>'Stat Backbone'!$I$86</f>
        <v>0</v>
      </c>
      <c r="M29" s="12" t="str">
        <f>'Stat Backbone'!$F$72</f>
        <v>AP</v>
      </c>
      <c r="N29" s="26">
        <f>'Stat Backbone'!$G$72</f>
        <v>4.55</v>
      </c>
      <c r="O29" s="13">
        <f>'Stat Backbone'!$I$72</f>
        <v>0</v>
      </c>
      <c r="Q29" s="12" t="str">
        <f>'Stat Backbone'!$A$86</f>
        <v>TBD</v>
      </c>
      <c r="R29" s="14">
        <f>'Stat Backbone'!$B$86</f>
        <v>1.381</v>
      </c>
      <c r="S29" s="13">
        <f>'Stat Backbone'!$D$86</f>
        <v>0</v>
      </c>
      <c r="U29" s="12" t="s">
        <v>84</v>
      </c>
      <c r="V29" s="13">
        <v>8.5</v>
      </c>
    </row>
    <row r="30" spans="1:2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6:18" ht="18">
      <c r="F31" s="16" t="s">
        <v>62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8:11" ht="18">
      <c r="H32" s="17"/>
      <c r="K32" s="18"/>
    </row>
    <row r="33" spans="5:18" ht="15.75" customHeight="1">
      <c r="E33" s="19">
        <v>1</v>
      </c>
      <c r="F33" s="24" t="str">
        <f>'Stat Backbone'!$A$2</f>
        <v>Sultans of Swat</v>
      </c>
      <c r="G33" s="24"/>
      <c r="H33" s="24"/>
      <c r="I33" s="24"/>
      <c r="J33" s="93">
        <f>'Stat Backbone'!$T$2</f>
        <v>75.5</v>
      </c>
      <c r="M33" s="19">
        <v>7</v>
      </c>
      <c r="N33" s="21" t="str">
        <f>'Stat Backbone'!$A$8</f>
        <v>The Bigg Doggs</v>
      </c>
      <c r="O33" s="21"/>
      <c r="P33" s="21"/>
      <c r="Q33" s="21"/>
      <c r="R33" s="30">
        <f>'Stat Backbone'!$T$8</f>
        <v>54</v>
      </c>
    </row>
    <row r="34" spans="5:18" ht="15.75" customHeight="1">
      <c r="E34" s="19">
        <v>2</v>
      </c>
      <c r="F34" s="20" t="str">
        <f>'Stat Backbone'!$A$3</f>
        <v>Winged Buffalo</v>
      </c>
      <c r="G34" s="21"/>
      <c r="H34" s="21"/>
      <c r="I34" s="21"/>
      <c r="J34" s="29">
        <f>'Stat Backbone'!$T$3</f>
        <v>74</v>
      </c>
      <c r="M34" s="19">
        <v>8</v>
      </c>
      <c r="N34" s="21" t="str">
        <f>'Stat Backbone'!$A$9</f>
        <v>Rooster Rage</v>
      </c>
      <c r="O34" s="21"/>
      <c r="P34" s="21"/>
      <c r="Q34" s="21"/>
      <c r="R34" s="30">
        <f>'Stat Backbone'!$T$9</f>
        <v>49</v>
      </c>
    </row>
    <row r="35" spans="5:18" ht="15.75">
      <c r="E35" s="19">
        <v>3</v>
      </c>
      <c r="F35" s="21" t="str">
        <f>'Stat Backbone'!$A$4</f>
        <v>Got Change ?</v>
      </c>
      <c r="G35" s="21"/>
      <c r="H35" s="21"/>
      <c r="I35" s="21"/>
      <c r="J35" s="29">
        <f>'Stat Backbone'!$T$4</f>
        <v>69</v>
      </c>
      <c r="M35" s="19">
        <v>9</v>
      </c>
      <c r="N35" s="21" t="str">
        <f>'Stat Backbone'!$A$10</f>
        <v>Iron Men</v>
      </c>
      <c r="O35" s="21"/>
      <c r="P35" s="21"/>
      <c r="Q35" s="21"/>
      <c r="R35" s="30">
        <f>'Stat Backbone'!$T$10</f>
        <v>47</v>
      </c>
    </row>
    <row r="36" spans="5:18" ht="15.75">
      <c r="E36" s="19">
        <v>4</v>
      </c>
      <c r="F36" s="21" t="str">
        <f>'Stat Backbone'!$A$5</f>
        <v>Make 7up Yours</v>
      </c>
      <c r="G36" s="21"/>
      <c r="H36" s="21"/>
      <c r="I36" s="21"/>
      <c r="J36" s="29">
        <f>'Stat Backbone'!$T$5</f>
        <v>67</v>
      </c>
      <c r="M36" s="19">
        <v>10</v>
      </c>
      <c r="N36" s="21" t="str">
        <f>'Stat Backbone'!$A$11</f>
        <v>A.C.L.</v>
      </c>
      <c r="O36" s="21"/>
      <c r="P36" s="21"/>
      <c r="Q36" s="21"/>
      <c r="R36" s="30">
        <f>'Stat Backbone'!$T$11</f>
        <v>40</v>
      </c>
    </row>
    <row r="37" spans="5:18" ht="15.75">
      <c r="E37" s="19">
        <v>5</v>
      </c>
      <c r="F37" s="21" t="str">
        <f>'Stat Backbone'!$A$6</f>
        <v>Non - Smokers</v>
      </c>
      <c r="G37" s="21"/>
      <c r="H37" s="21"/>
      <c r="I37" s="21"/>
      <c r="J37" s="29">
        <f>'Stat Backbone'!$T$6</f>
        <v>65</v>
      </c>
      <c r="M37" s="19">
        <v>11</v>
      </c>
      <c r="N37" s="21" t="str">
        <f>'Stat Backbone'!$A$12</f>
        <v>Camel Jockeys</v>
      </c>
      <c r="O37" s="21"/>
      <c r="P37" s="21"/>
      <c r="Q37" s="21"/>
      <c r="R37" s="30">
        <f>'Stat Backbone'!$T$12</f>
        <v>35.5</v>
      </c>
    </row>
    <row r="38" spans="5:18" ht="15.75">
      <c r="E38" s="19">
        <v>6</v>
      </c>
      <c r="F38" s="21" t="str">
        <f>'Stat Backbone'!$A$7</f>
        <v>Harpooners</v>
      </c>
      <c r="G38" s="21"/>
      <c r="H38" s="21"/>
      <c r="I38" s="21"/>
      <c r="J38" s="29">
        <f>'Stat Backbone'!$T$7</f>
        <v>54.5</v>
      </c>
      <c r="M38" s="19">
        <v>12</v>
      </c>
      <c r="N38" s="21" t="str">
        <f>'Stat Backbone'!$A$13</f>
        <v>Asian Pranksters</v>
      </c>
      <c r="O38" s="21"/>
      <c r="P38" s="21"/>
      <c r="Q38" s="21"/>
      <c r="R38" s="30">
        <f>'Stat Backbone'!$T$13</f>
        <v>29.5</v>
      </c>
    </row>
    <row r="39" spans="5:18" ht="15.75">
      <c r="E39" s="19"/>
      <c r="F39" s="21"/>
      <c r="G39" s="21"/>
      <c r="H39" s="21"/>
      <c r="I39" s="21"/>
      <c r="J39" s="22"/>
      <c r="M39" s="19"/>
      <c r="N39" s="21"/>
      <c r="O39" s="21"/>
      <c r="P39" s="21"/>
      <c r="Q39" s="21"/>
      <c r="R39" s="22"/>
    </row>
    <row r="40" spans="9:13" ht="15">
      <c r="I40" s="80"/>
      <c r="J40" s="81"/>
      <c r="K40" s="81"/>
      <c r="L40" s="82"/>
      <c r="M40" s="80"/>
    </row>
  </sheetData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A88"/>
  <sheetViews>
    <sheetView workbookViewId="0" topLeftCell="F61">
      <selection activeCell="F85" sqref="F85"/>
    </sheetView>
  </sheetViews>
  <sheetFormatPr defaultColWidth="9.140625" defaultRowHeight="12.75"/>
  <cols>
    <col min="22" max="22" width="15.421875" style="0" bestFit="1" customWidth="1"/>
    <col min="23" max="23" width="4.57421875" style="0" customWidth="1"/>
    <col min="24" max="24" width="16.00390625" style="0" bestFit="1" customWidth="1"/>
    <col min="25" max="25" width="4.57421875" style="0" customWidth="1"/>
    <col min="27" max="27" width="16.00390625" style="0" bestFit="1" customWidth="1"/>
  </cols>
  <sheetData>
    <row r="1" spans="1:27" ht="12.75" customHeight="1">
      <c r="A1" s="109" t="s">
        <v>63</v>
      </c>
      <c r="B1" s="109"/>
      <c r="C1" s="109"/>
      <c r="D1" s="109"/>
      <c r="E1" s="109"/>
      <c r="F1" s="109" t="s">
        <v>64</v>
      </c>
      <c r="G1" s="109"/>
      <c r="H1" s="109"/>
      <c r="I1" s="109"/>
      <c r="J1" s="109"/>
      <c r="K1" s="85" t="s">
        <v>65</v>
      </c>
      <c r="L1" s="85" t="s">
        <v>66</v>
      </c>
      <c r="M1" s="85" t="s">
        <v>67</v>
      </c>
      <c r="N1" s="85" t="s">
        <v>68</v>
      </c>
      <c r="O1" s="85" t="s">
        <v>69</v>
      </c>
      <c r="P1" s="85" t="s">
        <v>70</v>
      </c>
      <c r="Q1" s="85" t="s">
        <v>71</v>
      </c>
      <c r="R1" s="85" t="s">
        <v>73</v>
      </c>
      <c r="S1" s="85" t="s">
        <v>72</v>
      </c>
      <c r="T1" s="85" t="s">
        <v>74</v>
      </c>
      <c r="U1" s="85" t="s">
        <v>75</v>
      </c>
      <c r="V1" s="112" t="s">
        <v>81</v>
      </c>
      <c r="W1" s="113"/>
      <c r="X1" s="114" t="s">
        <v>82</v>
      </c>
      <c r="Y1" s="114"/>
      <c r="AA1" s="38" t="s">
        <v>83</v>
      </c>
    </row>
    <row r="2" spans="1:27" ht="12.75" customHeight="1">
      <c r="A2" s="110" t="s">
        <v>6</v>
      </c>
      <c r="B2" s="110"/>
      <c r="C2" s="110"/>
      <c r="D2" s="110"/>
      <c r="E2" s="110"/>
      <c r="F2" s="111">
        <v>8</v>
      </c>
      <c r="G2" s="111"/>
      <c r="H2" s="111"/>
      <c r="I2" s="111"/>
      <c r="J2" s="111"/>
      <c r="K2" s="91">
        <v>9</v>
      </c>
      <c r="L2" s="91">
        <v>4</v>
      </c>
      <c r="M2" s="91">
        <v>9</v>
      </c>
      <c r="N2" s="91">
        <v>9</v>
      </c>
      <c r="O2" s="91">
        <v>9.5</v>
      </c>
      <c r="P2" s="91">
        <v>6</v>
      </c>
      <c r="Q2" s="91">
        <v>6</v>
      </c>
      <c r="R2" s="91">
        <v>6</v>
      </c>
      <c r="S2" s="91">
        <v>9</v>
      </c>
      <c r="T2" s="92">
        <v>75.5</v>
      </c>
      <c r="U2" s="91">
        <v>2.5</v>
      </c>
      <c r="V2" s="35" t="str">
        <f aca="true" t="shared" si="0" ref="V2:V13">A2</f>
        <v>Sultans of Swat</v>
      </c>
      <c r="W2" s="37">
        <f aca="true" t="shared" si="1" ref="W2:W13">+(F2+K2+L2+M2+N2)</f>
        <v>39</v>
      </c>
      <c r="X2" s="36" t="str">
        <f>A2</f>
        <v>Sultans of Swat</v>
      </c>
      <c r="Y2" s="37">
        <f>+(O2+P2+Q2+R2+S2)</f>
        <v>36.5</v>
      </c>
      <c r="AA2" s="39" t="str">
        <f>A2</f>
        <v>Sultans of Swat</v>
      </c>
    </row>
    <row r="3" spans="1:27" ht="12.75" customHeight="1">
      <c r="A3" s="110" t="s">
        <v>1</v>
      </c>
      <c r="B3" s="110"/>
      <c r="C3" s="110"/>
      <c r="D3" s="110"/>
      <c r="E3" s="110"/>
      <c r="F3" s="111">
        <v>6</v>
      </c>
      <c r="G3" s="111"/>
      <c r="H3" s="111"/>
      <c r="I3" s="111"/>
      <c r="J3" s="111"/>
      <c r="K3" s="91">
        <v>11</v>
      </c>
      <c r="L3" s="91">
        <v>11</v>
      </c>
      <c r="M3" s="91">
        <v>10</v>
      </c>
      <c r="N3" s="91">
        <v>7</v>
      </c>
      <c r="O3" s="91">
        <v>11</v>
      </c>
      <c r="P3" s="91">
        <v>9</v>
      </c>
      <c r="Q3" s="91">
        <v>4</v>
      </c>
      <c r="R3" s="91">
        <v>4</v>
      </c>
      <c r="S3" s="91">
        <v>1</v>
      </c>
      <c r="T3" s="92">
        <v>74</v>
      </c>
      <c r="U3" s="91">
        <v>-3</v>
      </c>
      <c r="V3" s="35" t="str">
        <f t="shared" si="0"/>
        <v>Winged Buffalo</v>
      </c>
      <c r="W3" s="37">
        <f t="shared" si="1"/>
        <v>45</v>
      </c>
      <c r="X3" s="36" t="str">
        <f aca="true" t="shared" si="2" ref="X3:X13">A3</f>
        <v>Winged Buffalo</v>
      </c>
      <c r="Y3" s="37">
        <f aca="true" t="shared" si="3" ref="Y3:Y13">+(O3+P3+Q3+R3+S3)</f>
        <v>29</v>
      </c>
      <c r="AA3" s="39" t="str">
        <f aca="true" t="shared" si="4" ref="AA3:AA13">A3</f>
        <v>Winged Buffalo</v>
      </c>
    </row>
    <row r="4" spans="1:27" ht="12.75" customHeight="1">
      <c r="A4" s="110" t="s">
        <v>106</v>
      </c>
      <c r="B4" s="110"/>
      <c r="C4" s="110"/>
      <c r="D4" s="110"/>
      <c r="E4" s="110"/>
      <c r="F4" s="111">
        <v>7</v>
      </c>
      <c r="G4" s="111"/>
      <c r="H4" s="111"/>
      <c r="I4" s="111"/>
      <c r="J4" s="111"/>
      <c r="K4" s="91">
        <v>7</v>
      </c>
      <c r="L4" s="91">
        <v>6</v>
      </c>
      <c r="M4" s="91">
        <v>8</v>
      </c>
      <c r="N4" s="91">
        <v>4</v>
      </c>
      <c r="O4" s="91">
        <v>5</v>
      </c>
      <c r="P4" s="91">
        <v>10</v>
      </c>
      <c r="Q4" s="91">
        <v>8</v>
      </c>
      <c r="R4" s="91">
        <v>7</v>
      </c>
      <c r="S4" s="91">
        <v>7</v>
      </c>
      <c r="T4" s="92">
        <v>69</v>
      </c>
      <c r="U4" s="91">
        <v>5.5</v>
      </c>
      <c r="V4" s="35" t="str">
        <f t="shared" si="0"/>
        <v>Got Change ?</v>
      </c>
      <c r="W4" s="37">
        <f t="shared" si="1"/>
        <v>32</v>
      </c>
      <c r="X4" s="36" t="str">
        <f t="shared" si="2"/>
        <v>Got Change ?</v>
      </c>
      <c r="Y4" s="37">
        <f t="shared" si="3"/>
        <v>37</v>
      </c>
      <c r="AA4" s="39" t="str">
        <f t="shared" si="4"/>
        <v>Got Change ?</v>
      </c>
    </row>
    <row r="5" spans="1:27" ht="12.75" customHeight="1">
      <c r="A5" s="110" t="s">
        <v>116</v>
      </c>
      <c r="B5" s="110"/>
      <c r="C5" s="110"/>
      <c r="D5" s="110"/>
      <c r="E5" s="110"/>
      <c r="F5" s="111">
        <v>9</v>
      </c>
      <c r="G5" s="111"/>
      <c r="H5" s="111"/>
      <c r="I5" s="111"/>
      <c r="J5" s="111"/>
      <c r="K5" s="91">
        <v>3</v>
      </c>
      <c r="L5" s="91">
        <v>0</v>
      </c>
      <c r="M5" s="91">
        <v>0</v>
      </c>
      <c r="N5" s="91">
        <v>11</v>
      </c>
      <c r="O5" s="91">
        <v>8</v>
      </c>
      <c r="P5" s="91">
        <v>3</v>
      </c>
      <c r="Q5" s="91">
        <v>11</v>
      </c>
      <c r="R5" s="91">
        <v>11</v>
      </c>
      <c r="S5" s="91">
        <v>11</v>
      </c>
      <c r="T5" s="92">
        <v>67</v>
      </c>
      <c r="U5" s="91">
        <v>0</v>
      </c>
      <c r="V5" s="35" t="str">
        <f t="shared" si="0"/>
        <v>Make 7up Yours</v>
      </c>
      <c r="W5" s="37">
        <f t="shared" si="1"/>
        <v>23</v>
      </c>
      <c r="X5" s="36" t="str">
        <f t="shared" si="2"/>
        <v>Make 7up Yours</v>
      </c>
      <c r="Y5" s="37">
        <f t="shared" si="3"/>
        <v>44</v>
      </c>
      <c r="AA5" s="39" t="str">
        <f t="shared" si="4"/>
        <v>Make 7up Yours</v>
      </c>
    </row>
    <row r="6" spans="1:27" ht="12.75" customHeight="1">
      <c r="A6" s="110" t="s">
        <v>4</v>
      </c>
      <c r="B6" s="110"/>
      <c r="C6" s="110"/>
      <c r="D6" s="110"/>
      <c r="E6" s="110"/>
      <c r="F6" s="111">
        <v>2</v>
      </c>
      <c r="G6" s="111"/>
      <c r="H6" s="111"/>
      <c r="I6" s="111"/>
      <c r="J6" s="111"/>
      <c r="K6" s="91">
        <v>10</v>
      </c>
      <c r="L6" s="91">
        <v>8</v>
      </c>
      <c r="M6" s="91">
        <v>4</v>
      </c>
      <c r="N6" s="91">
        <v>10</v>
      </c>
      <c r="O6" s="91">
        <v>6</v>
      </c>
      <c r="P6" s="91">
        <v>1</v>
      </c>
      <c r="Q6" s="91">
        <v>7</v>
      </c>
      <c r="R6" s="91">
        <v>9</v>
      </c>
      <c r="S6" s="91">
        <v>8</v>
      </c>
      <c r="T6" s="92">
        <v>65</v>
      </c>
      <c r="U6" s="91">
        <v>0</v>
      </c>
      <c r="V6" s="35" t="str">
        <f t="shared" si="0"/>
        <v>Non - Smokers</v>
      </c>
      <c r="W6" s="37">
        <f t="shared" si="1"/>
        <v>34</v>
      </c>
      <c r="X6" s="36" t="str">
        <f t="shared" si="2"/>
        <v>Non - Smokers</v>
      </c>
      <c r="Y6" s="37">
        <f t="shared" si="3"/>
        <v>31</v>
      </c>
      <c r="AA6" s="39" t="str">
        <f t="shared" si="4"/>
        <v>Non - Smokers</v>
      </c>
    </row>
    <row r="7" spans="1:27" ht="12.75" customHeight="1">
      <c r="A7" s="110" t="s">
        <v>8</v>
      </c>
      <c r="B7" s="110"/>
      <c r="C7" s="110"/>
      <c r="D7" s="110"/>
      <c r="E7" s="110"/>
      <c r="F7" s="111">
        <v>5</v>
      </c>
      <c r="G7" s="111"/>
      <c r="H7" s="111"/>
      <c r="I7" s="111"/>
      <c r="J7" s="111"/>
      <c r="K7" s="91">
        <v>8</v>
      </c>
      <c r="L7" s="91">
        <v>9</v>
      </c>
      <c r="M7" s="91">
        <v>7</v>
      </c>
      <c r="N7" s="91">
        <v>8</v>
      </c>
      <c r="O7" s="91">
        <v>4</v>
      </c>
      <c r="P7" s="91">
        <v>7.5</v>
      </c>
      <c r="Q7" s="91">
        <v>3</v>
      </c>
      <c r="R7" s="91">
        <v>3</v>
      </c>
      <c r="S7" s="91">
        <v>0</v>
      </c>
      <c r="T7" s="92">
        <v>54.5</v>
      </c>
      <c r="U7" s="91">
        <v>-0.5</v>
      </c>
      <c r="V7" s="35" t="str">
        <f t="shared" si="0"/>
        <v>Harpooners</v>
      </c>
      <c r="W7" s="37">
        <f t="shared" si="1"/>
        <v>37</v>
      </c>
      <c r="X7" s="36" t="str">
        <f t="shared" si="2"/>
        <v>Harpooners</v>
      </c>
      <c r="Y7" s="37">
        <f t="shared" si="3"/>
        <v>17.5</v>
      </c>
      <c r="AA7" s="39" t="str">
        <f t="shared" si="4"/>
        <v>Harpooners</v>
      </c>
    </row>
    <row r="8" spans="1:27" ht="12.75" customHeight="1">
      <c r="A8" s="110" t="s">
        <v>3</v>
      </c>
      <c r="B8" s="110"/>
      <c r="C8" s="110"/>
      <c r="D8" s="110"/>
      <c r="E8" s="110"/>
      <c r="F8" s="111">
        <v>11</v>
      </c>
      <c r="G8" s="111"/>
      <c r="H8" s="111"/>
      <c r="I8" s="111"/>
      <c r="J8" s="111"/>
      <c r="K8" s="91">
        <v>6</v>
      </c>
      <c r="L8" s="91">
        <v>5</v>
      </c>
      <c r="M8" s="91">
        <v>11</v>
      </c>
      <c r="N8" s="91">
        <v>5</v>
      </c>
      <c r="O8" s="91">
        <v>1</v>
      </c>
      <c r="P8" s="91">
        <v>11</v>
      </c>
      <c r="Q8" s="91">
        <v>1</v>
      </c>
      <c r="R8" s="91">
        <v>0</v>
      </c>
      <c r="S8" s="91">
        <v>3</v>
      </c>
      <c r="T8" s="92">
        <v>54</v>
      </c>
      <c r="U8" s="91">
        <v>-2</v>
      </c>
      <c r="V8" s="35" t="str">
        <f t="shared" si="0"/>
        <v>The Bigg Doggs</v>
      </c>
      <c r="W8" s="37">
        <f t="shared" si="1"/>
        <v>38</v>
      </c>
      <c r="X8" s="36" t="str">
        <f t="shared" si="2"/>
        <v>The Bigg Doggs</v>
      </c>
      <c r="Y8" s="37">
        <f t="shared" si="3"/>
        <v>16</v>
      </c>
      <c r="AA8" s="39" t="str">
        <f t="shared" si="4"/>
        <v>The Bigg Doggs</v>
      </c>
    </row>
    <row r="9" spans="1:27" ht="12.75" customHeight="1">
      <c r="A9" s="110" t="s">
        <v>112</v>
      </c>
      <c r="B9" s="110"/>
      <c r="C9" s="110"/>
      <c r="D9" s="110"/>
      <c r="E9" s="110"/>
      <c r="F9" s="111">
        <v>3</v>
      </c>
      <c r="G9" s="111"/>
      <c r="H9" s="111"/>
      <c r="I9" s="111"/>
      <c r="J9" s="111"/>
      <c r="K9" s="91">
        <v>2</v>
      </c>
      <c r="L9" s="91">
        <v>3</v>
      </c>
      <c r="M9" s="91">
        <v>3</v>
      </c>
      <c r="N9" s="91">
        <v>0</v>
      </c>
      <c r="O9" s="91">
        <v>9.5</v>
      </c>
      <c r="P9" s="91">
        <v>7.5</v>
      </c>
      <c r="Q9" s="91">
        <v>9</v>
      </c>
      <c r="R9" s="91">
        <v>8</v>
      </c>
      <c r="S9" s="91">
        <v>4</v>
      </c>
      <c r="T9" s="92">
        <v>49</v>
      </c>
      <c r="U9" s="91">
        <v>-5</v>
      </c>
      <c r="V9" s="35" t="str">
        <f t="shared" si="0"/>
        <v>Rooster Rage</v>
      </c>
      <c r="W9" s="37">
        <f t="shared" si="1"/>
        <v>11</v>
      </c>
      <c r="X9" s="36" t="str">
        <f t="shared" si="2"/>
        <v>Rooster Rage</v>
      </c>
      <c r="Y9" s="37">
        <f t="shared" si="3"/>
        <v>38</v>
      </c>
      <c r="AA9" s="39" t="str">
        <f t="shared" si="4"/>
        <v>Rooster Rage</v>
      </c>
    </row>
    <row r="10" spans="1:27" ht="12.75" customHeight="1">
      <c r="A10" s="110" t="s">
        <v>7</v>
      </c>
      <c r="B10" s="110"/>
      <c r="C10" s="110"/>
      <c r="D10" s="110"/>
      <c r="E10" s="110"/>
      <c r="F10" s="111">
        <v>0</v>
      </c>
      <c r="G10" s="111"/>
      <c r="H10" s="111"/>
      <c r="I10" s="111"/>
      <c r="J10" s="111"/>
      <c r="K10" s="91">
        <v>0</v>
      </c>
      <c r="L10" s="91">
        <v>1</v>
      </c>
      <c r="M10" s="91">
        <v>1</v>
      </c>
      <c r="N10" s="91">
        <v>6</v>
      </c>
      <c r="O10" s="91">
        <v>7</v>
      </c>
      <c r="P10" s="91">
        <v>2</v>
      </c>
      <c r="Q10" s="91">
        <v>10</v>
      </c>
      <c r="R10" s="91">
        <v>10</v>
      </c>
      <c r="S10" s="91">
        <v>10</v>
      </c>
      <c r="T10" s="92">
        <v>47</v>
      </c>
      <c r="U10" s="91">
        <v>-1.5</v>
      </c>
      <c r="V10" s="35" t="str">
        <f t="shared" si="0"/>
        <v>Iron Men</v>
      </c>
      <c r="W10" s="37">
        <f t="shared" si="1"/>
        <v>8</v>
      </c>
      <c r="X10" s="36" t="str">
        <f t="shared" si="2"/>
        <v>Iron Men</v>
      </c>
      <c r="Y10" s="37">
        <f t="shared" si="3"/>
        <v>39</v>
      </c>
      <c r="AA10" s="39" t="str">
        <f t="shared" si="4"/>
        <v>Iron Men</v>
      </c>
    </row>
    <row r="11" spans="1:27" ht="12.75" customHeight="1">
      <c r="A11" s="110" t="s">
        <v>5</v>
      </c>
      <c r="B11" s="110"/>
      <c r="C11" s="110"/>
      <c r="D11" s="110"/>
      <c r="E11" s="110"/>
      <c r="F11" s="111">
        <v>4</v>
      </c>
      <c r="G11" s="111"/>
      <c r="H11" s="111"/>
      <c r="I11" s="111"/>
      <c r="J11" s="111"/>
      <c r="K11" s="91">
        <v>5</v>
      </c>
      <c r="L11" s="91">
        <v>7</v>
      </c>
      <c r="M11" s="91">
        <v>6</v>
      </c>
      <c r="N11" s="91">
        <v>1</v>
      </c>
      <c r="O11" s="91">
        <v>0</v>
      </c>
      <c r="P11" s="91">
        <v>4</v>
      </c>
      <c r="Q11" s="91">
        <v>2</v>
      </c>
      <c r="R11" s="91">
        <v>5</v>
      </c>
      <c r="S11" s="91">
        <v>6</v>
      </c>
      <c r="T11" s="92">
        <v>40</v>
      </c>
      <c r="U11" s="91">
        <v>7</v>
      </c>
      <c r="V11" s="35" t="str">
        <f t="shared" si="0"/>
        <v>A.C.L.</v>
      </c>
      <c r="W11" s="37">
        <f t="shared" si="1"/>
        <v>23</v>
      </c>
      <c r="X11" s="36" t="str">
        <f t="shared" si="2"/>
        <v>A.C.L.</v>
      </c>
      <c r="Y11" s="37">
        <f t="shared" si="3"/>
        <v>17</v>
      </c>
      <c r="AA11" s="39" t="str">
        <f t="shared" si="4"/>
        <v>A.C.L.</v>
      </c>
    </row>
    <row r="12" spans="1:27" ht="12.75" customHeight="1">
      <c r="A12" s="110" t="s">
        <v>2</v>
      </c>
      <c r="B12" s="110"/>
      <c r="C12" s="110"/>
      <c r="D12" s="110"/>
      <c r="E12" s="110"/>
      <c r="F12" s="111">
        <v>1</v>
      </c>
      <c r="G12" s="111"/>
      <c r="H12" s="111"/>
      <c r="I12" s="111"/>
      <c r="J12" s="111"/>
      <c r="K12" s="91">
        <v>1</v>
      </c>
      <c r="L12" s="91">
        <v>10</v>
      </c>
      <c r="M12" s="91">
        <v>5</v>
      </c>
      <c r="N12" s="91">
        <v>2</v>
      </c>
      <c r="O12" s="91">
        <v>2.5</v>
      </c>
      <c r="P12" s="91">
        <v>5</v>
      </c>
      <c r="Q12" s="91">
        <v>5</v>
      </c>
      <c r="R12" s="91">
        <v>2</v>
      </c>
      <c r="S12" s="91">
        <v>2</v>
      </c>
      <c r="T12" s="92">
        <v>35.5</v>
      </c>
      <c r="U12" s="91">
        <v>-0.5</v>
      </c>
      <c r="V12" s="35" t="str">
        <f t="shared" si="0"/>
        <v>Camel Jockeys</v>
      </c>
      <c r="W12" s="37">
        <f t="shared" si="1"/>
        <v>19</v>
      </c>
      <c r="X12" s="36" t="str">
        <f t="shared" si="2"/>
        <v>Camel Jockeys</v>
      </c>
      <c r="Y12" s="37">
        <f t="shared" si="3"/>
        <v>16.5</v>
      </c>
      <c r="AA12" s="39" t="str">
        <f t="shared" si="4"/>
        <v>Camel Jockeys</v>
      </c>
    </row>
    <row r="13" spans="1:27" ht="12.75" customHeight="1">
      <c r="A13" s="110" t="s">
        <v>80</v>
      </c>
      <c r="B13" s="110"/>
      <c r="C13" s="110"/>
      <c r="D13" s="110"/>
      <c r="E13" s="110"/>
      <c r="F13" s="111">
        <v>10</v>
      </c>
      <c r="G13" s="111"/>
      <c r="H13" s="111"/>
      <c r="I13" s="111"/>
      <c r="J13" s="111"/>
      <c r="K13" s="91">
        <v>4</v>
      </c>
      <c r="L13" s="91">
        <v>2</v>
      </c>
      <c r="M13" s="91">
        <v>2</v>
      </c>
      <c r="N13" s="91">
        <v>3</v>
      </c>
      <c r="O13" s="91">
        <v>2.5</v>
      </c>
      <c r="P13" s="91">
        <v>0</v>
      </c>
      <c r="Q13" s="91">
        <v>0</v>
      </c>
      <c r="R13" s="91">
        <v>1</v>
      </c>
      <c r="S13" s="91">
        <v>5</v>
      </c>
      <c r="T13" s="92">
        <v>29.5</v>
      </c>
      <c r="U13" s="91">
        <v>-2.5</v>
      </c>
      <c r="V13" s="35" t="str">
        <f t="shared" si="0"/>
        <v>Asian Pranksters</v>
      </c>
      <c r="W13" s="37">
        <f t="shared" si="1"/>
        <v>21</v>
      </c>
      <c r="X13" s="36" t="str">
        <f t="shared" si="2"/>
        <v>Asian Pranksters</v>
      </c>
      <c r="Y13" s="37">
        <f t="shared" si="3"/>
        <v>8.5</v>
      </c>
      <c r="AA13" s="39" t="str">
        <f t="shared" si="4"/>
        <v>Asian Pranksters</v>
      </c>
    </row>
    <row r="14" spans="1:27" ht="12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86"/>
      <c r="W14" s="87"/>
      <c r="X14" s="88"/>
      <c r="Y14" s="87"/>
      <c r="AA14" s="39"/>
    </row>
    <row r="15" spans="1:27" ht="12.7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86"/>
      <c r="W15" s="87"/>
      <c r="X15" s="88"/>
      <c r="Y15" s="87"/>
      <c r="AA15" s="39"/>
    </row>
    <row r="16" spans="1:25" ht="18" customHeight="1">
      <c r="A16" s="108" t="s">
        <v>122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34"/>
      <c r="W16" s="8"/>
      <c r="X16" s="8"/>
      <c r="Y16" s="8"/>
    </row>
    <row r="17" spans="1:25" ht="18" customHeight="1">
      <c r="A17" s="107" t="s">
        <v>88</v>
      </c>
      <c r="B17" s="107"/>
      <c r="C17" s="107"/>
      <c r="D17" s="107"/>
      <c r="E17" s="107"/>
      <c r="F17" s="107" t="s">
        <v>89</v>
      </c>
      <c r="G17" s="107"/>
      <c r="H17" s="107"/>
      <c r="I17" s="107"/>
      <c r="J17" s="107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8"/>
      <c r="X17" s="8"/>
      <c r="Y17" s="8"/>
    </row>
    <row r="18" spans="1:25" ht="18" customHeight="1">
      <c r="A18" s="79" t="s">
        <v>63</v>
      </c>
      <c r="B18" s="79" t="s">
        <v>76</v>
      </c>
      <c r="C18" s="79" t="s">
        <v>77</v>
      </c>
      <c r="D18" s="79" t="s">
        <v>78</v>
      </c>
      <c r="E18" s="79" t="s">
        <v>75</v>
      </c>
      <c r="F18" s="79" t="s">
        <v>63</v>
      </c>
      <c r="G18" s="79" t="s">
        <v>76</v>
      </c>
      <c r="H18" s="79" t="s">
        <v>77</v>
      </c>
      <c r="I18" s="79" t="s">
        <v>78</v>
      </c>
      <c r="J18" s="79" t="s">
        <v>75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8"/>
      <c r="X18" s="8"/>
      <c r="Y18" s="8"/>
    </row>
    <row r="19" spans="1:25" ht="12.75" customHeight="1">
      <c r="A19" s="90" t="s">
        <v>50</v>
      </c>
      <c r="B19" s="91">
        <v>0.2921</v>
      </c>
      <c r="C19" s="91">
        <v>0.2368</v>
      </c>
      <c r="D19" s="92">
        <v>11</v>
      </c>
      <c r="E19" s="91">
        <v>0</v>
      </c>
      <c r="F19" s="90" t="s">
        <v>51</v>
      </c>
      <c r="G19" s="91">
        <v>1238</v>
      </c>
      <c r="H19" s="91">
        <v>36</v>
      </c>
      <c r="I19" s="92">
        <v>11</v>
      </c>
      <c r="J19" s="91">
        <v>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8"/>
      <c r="X19" s="8"/>
      <c r="Y19" s="8"/>
    </row>
    <row r="20" spans="1:25" ht="12.75">
      <c r="A20" s="90" t="s">
        <v>84</v>
      </c>
      <c r="B20" s="91">
        <v>0.2864</v>
      </c>
      <c r="C20" s="91">
        <v>0.31</v>
      </c>
      <c r="D20" s="92">
        <v>10</v>
      </c>
      <c r="E20" s="91">
        <v>1</v>
      </c>
      <c r="F20" s="90" t="s">
        <v>52</v>
      </c>
      <c r="G20" s="91">
        <v>1219</v>
      </c>
      <c r="H20" s="91">
        <v>41</v>
      </c>
      <c r="I20" s="92">
        <v>10</v>
      </c>
      <c r="J20" s="91">
        <v>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8"/>
      <c r="X20" s="8"/>
      <c r="Y20" s="8"/>
    </row>
    <row r="21" spans="1:25" ht="12.75">
      <c r="A21" s="90" t="s">
        <v>121</v>
      </c>
      <c r="B21" s="91">
        <v>0.2852</v>
      </c>
      <c r="C21" s="91">
        <v>0.2599</v>
      </c>
      <c r="D21" s="92">
        <v>9</v>
      </c>
      <c r="E21" s="91">
        <v>-1</v>
      </c>
      <c r="F21" s="90" t="s">
        <v>48</v>
      </c>
      <c r="G21" s="91">
        <v>1217</v>
      </c>
      <c r="H21" s="91">
        <v>44</v>
      </c>
      <c r="I21" s="92">
        <v>9</v>
      </c>
      <c r="J21" s="91"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8"/>
      <c r="X21" s="8"/>
      <c r="Y21" s="8"/>
    </row>
    <row r="22" spans="1:25" ht="12.75">
      <c r="A22" s="90" t="s">
        <v>48</v>
      </c>
      <c r="B22" s="91">
        <v>0.2848</v>
      </c>
      <c r="C22" s="91">
        <v>0.2769</v>
      </c>
      <c r="D22" s="92">
        <v>8</v>
      </c>
      <c r="E22" s="91">
        <v>0</v>
      </c>
      <c r="F22" s="90" t="s">
        <v>55</v>
      </c>
      <c r="G22" s="91">
        <v>1194</v>
      </c>
      <c r="H22" s="91">
        <v>33</v>
      </c>
      <c r="I22" s="92">
        <v>8</v>
      </c>
      <c r="J22" s="91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8"/>
      <c r="X22" s="8"/>
      <c r="Y22" s="8"/>
    </row>
    <row r="23" spans="1:25" ht="12.75">
      <c r="A23" s="90" t="s">
        <v>113</v>
      </c>
      <c r="B23" s="91">
        <v>0.2847</v>
      </c>
      <c r="C23" s="91">
        <v>0.3134</v>
      </c>
      <c r="D23" s="92">
        <v>7</v>
      </c>
      <c r="E23" s="91">
        <v>1</v>
      </c>
      <c r="F23" s="90" t="s">
        <v>113</v>
      </c>
      <c r="G23" s="91">
        <v>1177</v>
      </c>
      <c r="H23" s="91">
        <v>43</v>
      </c>
      <c r="I23" s="92">
        <v>7</v>
      </c>
      <c r="J23" s="91">
        <v>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8"/>
      <c r="X23" s="8"/>
      <c r="Y23" s="8"/>
    </row>
    <row r="24" spans="1:25" ht="12.75">
      <c r="A24" s="90" t="s">
        <v>51</v>
      </c>
      <c r="B24" s="91">
        <v>0.2846</v>
      </c>
      <c r="C24" s="91">
        <v>0.2829</v>
      </c>
      <c r="D24" s="92">
        <v>6</v>
      </c>
      <c r="E24" s="91">
        <v>-1</v>
      </c>
      <c r="F24" s="90" t="s">
        <v>50</v>
      </c>
      <c r="G24" s="91">
        <v>1174</v>
      </c>
      <c r="H24" s="91">
        <v>30</v>
      </c>
      <c r="I24" s="92">
        <v>6</v>
      </c>
      <c r="J24" s="91">
        <v>-1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8"/>
      <c r="X24" s="8"/>
      <c r="Y24" s="8"/>
    </row>
    <row r="25" spans="1:25" ht="12.75">
      <c r="A25" s="90" t="s">
        <v>55</v>
      </c>
      <c r="B25" s="91">
        <v>0.278</v>
      </c>
      <c r="C25" s="91">
        <v>0.2875</v>
      </c>
      <c r="D25" s="92">
        <v>5</v>
      </c>
      <c r="E25" s="91">
        <v>1</v>
      </c>
      <c r="F25" s="90" t="s">
        <v>53</v>
      </c>
      <c r="G25" s="91">
        <v>1161</v>
      </c>
      <c r="H25" s="91">
        <v>41</v>
      </c>
      <c r="I25" s="92">
        <v>5</v>
      </c>
      <c r="J25" s="91">
        <v>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8"/>
      <c r="X25" s="8"/>
      <c r="Y25" s="8"/>
    </row>
    <row r="26" spans="1:25" ht="12.75">
      <c r="A26" s="90" t="s">
        <v>53</v>
      </c>
      <c r="B26" s="91">
        <v>0.2774</v>
      </c>
      <c r="C26" s="91">
        <v>0.3007</v>
      </c>
      <c r="D26" s="92">
        <v>4</v>
      </c>
      <c r="E26" s="91">
        <v>1</v>
      </c>
      <c r="F26" s="90" t="s">
        <v>84</v>
      </c>
      <c r="G26" s="91">
        <v>1151</v>
      </c>
      <c r="H26" s="91">
        <v>40</v>
      </c>
      <c r="I26" s="92">
        <v>4</v>
      </c>
      <c r="J26" s="91">
        <v>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8"/>
      <c r="X26" s="8"/>
      <c r="Y26" s="8"/>
    </row>
    <row r="27" spans="1:25" ht="12.75">
      <c r="A27" s="90" t="s">
        <v>85</v>
      </c>
      <c r="B27" s="91">
        <v>0.2764</v>
      </c>
      <c r="C27" s="91">
        <v>0.2103</v>
      </c>
      <c r="D27" s="92">
        <v>3</v>
      </c>
      <c r="E27" s="91">
        <v>-2</v>
      </c>
      <c r="F27" s="90" t="s">
        <v>121</v>
      </c>
      <c r="G27" s="91">
        <v>1109</v>
      </c>
      <c r="H27" s="91">
        <v>29</v>
      </c>
      <c r="I27" s="92">
        <v>3</v>
      </c>
      <c r="J27" s="91">
        <v>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8"/>
      <c r="X27" s="8"/>
      <c r="Y27" s="8"/>
    </row>
    <row r="28" spans="1:25" ht="12.75">
      <c r="A28" s="90" t="s">
        <v>52</v>
      </c>
      <c r="B28" s="91">
        <v>0.2729</v>
      </c>
      <c r="C28" s="91">
        <v>0.3023</v>
      </c>
      <c r="D28" s="92">
        <v>2</v>
      </c>
      <c r="E28" s="91">
        <v>0</v>
      </c>
      <c r="F28" s="90" t="s">
        <v>85</v>
      </c>
      <c r="G28" s="91">
        <v>1102</v>
      </c>
      <c r="H28" s="91">
        <v>29</v>
      </c>
      <c r="I28" s="92">
        <v>2</v>
      </c>
      <c r="J28" s="91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8"/>
      <c r="X28" s="8"/>
      <c r="Y28" s="8"/>
    </row>
    <row r="29" spans="1:25" ht="12.75" customHeight="1">
      <c r="A29" s="90" t="s">
        <v>54</v>
      </c>
      <c r="B29" s="91">
        <v>0.2691</v>
      </c>
      <c r="C29" s="91">
        <v>0.2207</v>
      </c>
      <c r="D29" s="92">
        <v>1</v>
      </c>
      <c r="E29" s="91">
        <v>0</v>
      </c>
      <c r="F29" s="90" t="s">
        <v>54</v>
      </c>
      <c r="G29" s="91">
        <v>1063</v>
      </c>
      <c r="H29" s="91">
        <v>38</v>
      </c>
      <c r="I29" s="92">
        <v>1</v>
      </c>
      <c r="J29" s="91"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8"/>
      <c r="X29" s="8"/>
      <c r="Y29" s="8"/>
    </row>
    <row r="30" spans="1:25" ht="12.75" customHeight="1">
      <c r="A30" s="90" t="s">
        <v>49</v>
      </c>
      <c r="B30" s="91">
        <v>0.2659</v>
      </c>
      <c r="C30" s="91">
        <v>0.2359</v>
      </c>
      <c r="D30" s="92">
        <v>0</v>
      </c>
      <c r="E30" s="91">
        <v>0</v>
      </c>
      <c r="F30" s="90" t="s">
        <v>49</v>
      </c>
      <c r="G30" s="91">
        <v>1051</v>
      </c>
      <c r="H30" s="91">
        <v>43</v>
      </c>
      <c r="I30" s="92">
        <v>0</v>
      </c>
      <c r="J30" s="91">
        <v>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8"/>
      <c r="X30" s="8"/>
      <c r="Y30" s="8"/>
    </row>
    <row r="31" spans="1:25" ht="12.75" customHeight="1">
      <c r="A31" s="107" t="s">
        <v>90</v>
      </c>
      <c r="B31" s="107"/>
      <c r="C31" s="107"/>
      <c r="D31" s="107"/>
      <c r="E31" s="107"/>
      <c r="F31" s="107" t="s">
        <v>91</v>
      </c>
      <c r="G31" s="107"/>
      <c r="H31" s="107"/>
      <c r="I31" s="107"/>
      <c r="J31" s="10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8"/>
      <c r="X31" s="8"/>
      <c r="Y31" s="8"/>
    </row>
    <row r="32" spans="1:25" ht="12.75" customHeight="1">
      <c r="A32" s="79" t="s">
        <v>63</v>
      </c>
      <c r="B32" s="79" t="s">
        <v>76</v>
      </c>
      <c r="C32" s="79" t="s">
        <v>77</v>
      </c>
      <c r="D32" s="79" t="s">
        <v>78</v>
      </c>
      <c r="E32" s="79" t="s">
        <v>75</v>
      </c>
      <c r="F32" s="79" t="s">
        <v>63</v>
      </c>
      <c r="G32" s="79" t="s">
        <v>76</v>
      </c>
      <c r="H32" s="79" t="s">
        <v>77</v>
      </c>
      <c r="I32" s="79" t="s">
        <v>78</v>
      </c>
      <c r="J32" s="79" t="s">
        <v>75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8"/>
      <c r="X32" s="8"/>
      <c r="Y32" s="8"/>
    </row>
    <row r="33" spans="1:25" ht="12.75" customHeight="1">
      <c r="A33" s="90" t="s">
        <v>51</v>
      </c>
      <c r="B33" s="91">
        <v>345</v>
      </c>
      <c r="C33" s="91">
        <v>12</v>
      </c>
      <c r="D33" s="92">
        <v>11</v>
      </c>
      <c r="E33" s="91">
        <v>0</v>
      </c>
      <c r="F33" s="90" t="s">
        <v>50</v>
      </c>
      <c r="G33" s="91">
        <v>1173</v>
      </c>
      <c r="H33" s="91">
        <v>26</v>
      </c>
      <c r="I33" s="92">
        <v>11</v>
      </c>
      <c r="J33" s="91"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8"/>
      <c r="X33" s="8"/>
      <c r="Y33" s="8"/>
    </row>
    <row r="34" spans="1:25" ht="12.75">
      <c r="A34" s="90" t="s">
        <v>54</v>
      </c>
      <c r="B34" s="91">
        <v>321</v>
      </c>
      <c r="C34" s="91">
        <v>12</v>
      </c>
      <c r="D34" s="92">
        <v>10</v>
      </c>
      <c r="E34" s="91">
        <v>0</v>
      </c>
      <c r="F34" s="90" t="s">
        <v>51</v>
      </c>
      <c r="G34" s="91">
        <v>1153</v>
      </c>
      <c r="H34" s="91">
        <v>42</v>
      </c>
      <c r="I34" s="92">
        <v>10</v>
      </c>
      <c r="J34" s="91">
        <v>1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8"/>
      <c r="X34" s="8"/>
      <c r="Y34" s="8"/>
    </row>
    <row r="35" spans="1:25" ht="12.75">
      <c r="A35" s="90" t="s">
        <v>55</v>
      </c>
      <c r="B35" s="91">
        <v>316</v>
      </c>
      <c r="C35" s="91">
        <v>13</v>
      </c>
      <c r="D35" s="92">
        <v>9</v>
      </c>
      <c r="E35" s="91">
        <v>0</v>
      </c>
      <c r="F35" s="90" t="s">
        <v>48</v>
      </c>
      <c r="G35" s="91">
        <v>1147</v>
      </c>
      <c r="H35" s="91">
        <v>21</v>
      </c>
      <c r="I35" s="92">
        <v>9</v>
      </c>
      <c r="J35" s="91">
        <v>-1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8"/>
      <c r="X35" s="8"/>
      <c r="Y35" s="8"/>
    </row>
    <row r="36" spans="1:25" ht="12.75">
      <c r="A36" s="90" t="s">
        <v>52</v>
      </c>
      <c r="B36" s="91">
        <v>314</v>
      </c>
      <c r="C36" s="91">
        <v>14</v>
      </c>
      <c r="D36" s="92">
        <v>8</v>
      </c>
      <c r="E36" s="91">
        <v>0</v>
      </c>
      <c r="F36" s="90" t="s">
        <v>113</v>
      </c>
      <c r="G36" s="91">
        <v>1127</v>
      </c>
      <c r="H36" s="91">
        <v>48</v>
      </c>
      <c r="I36" s="92">
        <v>8</v>
      </c>
      <c r="J36" s="91">
        <v>1.5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8"/>
      <c r="X36" s="8"/>
      <c r="Y36" s="8"/>
    </row>
    <row r="37" spans="1:25" ht="12.75">
      <c r="A37" s="90" t="s">
        <v>53</v>
      </c>
      <c r="B37" s="91">
        <v>307</v>
      </c>
      <c r="C37" s="91">
        <v>11</v>
      </c>
      <c r="D37" s="92">
        <v>7</v>
      </c>
      <c r="E37" s="91">
        <v>0</v>
      </c>
      <c r="F37" s="90" t="s">
        <v>55</v>
      </c>
      <c r="G37" s="91">
        <v>1119</v>
      </c>
      <c r="H37" s="91">
        <v>39</v>
      </c>
      <c r="I37" s="92">
        <v>7</v>
      </c>
      <c r="J37" s="91">
        <v>-1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8"/>
      <c r="X37" s="8"/>
      <c r="Y37" s="8"/>
    </row>
    <row r="38" spans="1:25" ht="12.75">
      <c r="A38" s="90" t="s">
        <v>113</v>
      </c>
      <c r="B38" s="91">
        <v>295</v>
      </c>
      <c r="C38" s="91">
        <v>12</v>
      </c>
      <c r="D38" s="92">
        <v>6</v>
      </c>
      <c r="E38" s="91">
        <v>2</v>
      </c>
      <c r="F38" s="90" t="s">
        <v>53</v>
      </c>
      <c r="G38" s="91">
        <v>1117</v>
      </c>
      <c r="H38" s="91">
        <v>46</v>
      </c>
      <c r="I38" s="92">
        <v>6</v>
      </c>
      <c r="J38" s="91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8"/>
      <c r="X38" s="8"/>
      <c r="Y38" s="8"/>
    </row>
    <row r="39" spans="1:25" ht="12.75">
      <c r="A39" s="90" t="s">
        <v>50</v>
      </c>
      <c r="B39" s="91">
        <v>293</v>
      </c>
      <c r="C39" s="91">
        <v>5</v>
      </c>
      <c r="D39" s="92">
        <v>5</v>
      </c>
      <c r="E39" s="91">
        <v>-1</v>
      </c>
      <c r="F39" s="90" t="s">
        <v>54</v>
      </c>
      <c r="G39" s="91">
        <v>1115</v>
      </c>
      <c r="H39" s="91">
        <v>36</v>
      </c>
      <c r="I39" s="92">
        <v>5</v>
      </c>
      <c r="J39" s="91">
        <v>-1.5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8"/>
      <c r="X39" s="8"/>
      <c r="Y39" s="8"/>
    </row>
    <row r="40" spans="1:25" ht="12.75">
      <c r="A40" s="90" t="s">
        <v>48</v>
      </c>
      <c r="B40" s="91">
        <v>292</v>
      </c>
      <c r="C40" s="91">
        <v>6</v>
      </c>
      <c r="D40" s="92">
        <v>4</v>
      </c>
      <c r="E40" s="91">
        <v>-1</v>
      </c>
      <c r="F40" s="90" t="s">
        <v>52</v>
      </c>
      <c r="G40" s="91">
        <v>1087</v>
      </c>
      <c r="H40" s="91">
        <v>43</v>
      </c>
      <c r="I40" s="92">
        <v>4</v>
      </c>
      <c r="J40" s="91">
        <v>0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8"/>
      <c r="X40" s="8"/>
      <c r="Y40" s="8"/>
    </row>
    <row r="41" spans="1:25" ht="12.75">
      <c r="A41" s="90" t="s">
        <v>85</v>
      </c>
      <c r="B41" s="91">
        <v>273</v>
      </c>
      <c r="C41" s="91">
        <v>7</v>
      </c>
      <c r="D41" s="92">
        <v>3</v>
      </c>
      <c r="E41" s="91">
        <v>0</v>
      </c>
      <c r="F41" s="90" t="s">
        <v>85</v>
      </c>
      <c r="G41" s="91">
        <v>1068</v>
      </c>
      <c r="H41" s="91">
        <v>26</v>
      </c>
      <c r="I41" s="92">
        <v>3</v>
      </c>
      <c r="J41" s="91">
        <v>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8"/>
      <c r="X41" s="8"/>
      <c r="Y41" s="8"/>
    </row>
    <row r="42" spans="1:25" ht="12.75">
      <c r="A42" s="90" t="s">
        <v>84</v>
      </c>
      <c r="B42" s="91">
        <v>262</v>
      </c>
      <c r="C42" s="91">
        <v>5</v>
      </c>
      <c r="D42" s="92">
        <v>2</v>
      </c>
      <c r="E42" s="91">
        <v>0</v>
      </c>
      <c r="F42" s="90" t="s">
        <v>84</v>
      </c>
      <c r="G42" s="91">
        <v>1035</v>
      </c>
      <c r="H42" s="91">
        <v>38</v>
      </c>
      <c r="I42" s="92">
        <v>2</v>
      </c>
      <c r="J42" s="91">
        <v>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8"/>
      <c r="X42" s="8"/>
      <c r="Y42" s="8"/>
    </row>
    <row r="43" spans="1:25" ht="12.75" customHeight="1">
      <c r="A43" s="90" t="s">
        <v>49</v>
      </c>
      <c r="B43" s="91">
        <v>257</v>
      </c>
      <c r="C43" s="91">
        <v>12</v>
      </c>
      <c r="D43" s="92">
        <v>1</v>
      </c>
      <c r="E43" s="91">
        <v>0</v>
      </c>
      <c r="F43" s="90" t="s">
        <v>49</v>
      </c>
      <c r="G43" s="91">
        <v>1021</v>
      </c>
      <c r="H43" s="91">
        <v>39</v>
      </c>
      <c r="I43" s="92">
        <v>1</v>
      </c>
      <c r="J43" s="91">
        <v>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8"/>
      <c r="X43" s="8"/>
      <c r="Y43" s="8"/>
    </row>
    <row r="44" spans="1:25" ht="12.75" customHeight="1">
      <c r="A44" s="90" t="s">
        <v>121</v>
      </c>
      <c r="B44" s="91">
        <v>233</v>
      </c>
      <c r="C44" s="91">
        <v>5</v>
      </c>
      <c r="D44" s="92">
        <v>0</v>
      </c>
      <c r="E44" s="91">
        <v>0</v>
      </c>
      <c r="F44" s="90" t="s">
        <v>121</v>
      </c>
      <c r="G44" s="91">
        <v>974</v>
      </c>
      <c r="H44" s="91">
        <v>32</v>
      </c>
      <c r="I44" s="92">
        <v>0</v>
      </c>
      <c r="J44" s="91">
        <v>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8"/>
      <c r="X44" s="8"/>
      <c r="Y44" s="8"/>
    </row>
    <row r="45" spans="1:25" ht="12.75" customHeight="1">
      <c r="A45" s="107" t="s">
        <v>92</v>
      </c>
      <c r="B45" s="107"/>
      <c r="C45" s="107"/>
      <c r="D45" s="107"/>
      <c r="E45" s="107"/>
      <c r="F45" s="107" t="s">
        <v>93</v>
      </c>
      <c r="G45" s="107"/>
      <c r="H45" s="107"/>
      <c r="I45" s="107"/>
      <c r="J45" s="10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8"/>
      <c r="X45" s="8"/>
      <c r="Y45" s="8"/>
    </row>
    <row r="46" spans="1:25" ht="12.75" customHeight="1">
      <c r="A46" s="79" t="s">
        <v>63</v>
      </c>
      <c r="B46" s="79" t="s">
        <v>76</v>
      </c>
      <c r="C46" s="79" t="s">
        <v>77</v>
      </c>
      <c r="D46" s="79" t="s">
        <v>78</v>
      </c>
      <c r="E46" s="79" t="s">
        <v>75</v>
      </c>
      <c r="F46" s="79" t="s">
        <v>63</v>
      </c>
      <c r="G46" s="79" t="s">
        <v>76</v>
      </c>
      <c r="H46" s="79" t="s">
        <v>77</v>
      </c>
      <c r="I46" s="79" t="s">
        <v>78</v>
      </c>
      <c r="J46" s="79" t="s">
        <v>75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8"/>
      <c r="X46" s="8"/>
      <c r="Y46" s="8"/>
    </row>
    <row r="47" spans="1:25" ht="12.75" customHeight="1">
      <c r="A47" s="90" t="s">
        <v>121</v>
      </c>
      <c r="B47" s="91">
        <v>174</v>
      </c>
      <c r="C47" s="91">
        <v>6</v>
      </c>
      <c r="D47" s="92">
        <v>11</v>
      </c>
      <c r="E47" s="91">
        <v>0</v>
      </c>
      <c r="F47" s="90" t="s">
        <v>51</v>
      </c>
      <c r="G47" s="91">
        <v>101</v>
      </c>
      <c r="H47" s="91">
        <v>2</v>
      </c>
      <c r="I47" s="92">
        <v>11</v>
      </c>
      <c r="J47" s="91">
        <v>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8"/>
      <c r="X47" s="8"/>
      <c r="Y47" s="8"/>
    </row>
    <row r="48" spans="1:25" ht="12.75">
      <c r="A48" s="90" t="s">
        <v>52</v>
      </c>
      <c r="B48" s="91">
        <v>166</v>
      </c>
      <c r="C48" s="91">
        <v>7</v>
      </c>
      <c r="D48" s="92">
        <v>10</v>
      </c>
      <c r="E48" s="91">
        <v>0</v>
      </c>
      <c r="F48" s="90" t="s">
        <v>48</v>
      </c>
      <c r="G48" s="91">
        <v>98</v>
      </c>
      <c r="H48" s="91">
        <v>8</v>
      </c>
      <c r="I48" s="92">
        <v>9.5</v>
      </c>
      <c r="J48" s="91">
        <v>1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8"/>
      <c r="X48" s="8"/>
      <c r="Y48" s="8"/>
    </row>
    <row r="49" spans="1:25" ht="12.75">
      <c r="A49" s="90" t="s">
        <v>48</v>
      </c>
      <c r="B49" s="91">
        <v>162</v>
      </c>
      <c r="C49" s="91">
        <v>4</v>
      </c>
      <c r="D49" s="92">
        <v>9</v>
      </c>
      <c r="E49" s="91">
        <v>0</v>
      </c>
      <c r="F49" s="90" t="s">
        <v>85</v>
      </c>
      <c r="G49" s="91">
        <v>98</v>
      </c>
      <c r="H49" s="91">
        <v>2</v>
      </c>
      <c r="I49" s="92">
        <v>9.5</v>
      </c>
      <c r="J49" s="91">
        <v>-0.5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8"/>
      <c r="X49" s="8"/>
      <c r="Y49" s="8"/>
    </row>
    <row r="50" spans="1:25" ht="12.75">
      <c r="A50" s="90" t="s">
        <v>55</v>
      </c>
      <c r="B50" s="91">
        <v>159</v>
      </c>
      <c r="C50" s="91">
        <v>5</v>
      </c>
      <c r="D50" s="92">
        <v>8</v>
      </c>
      <c r="E50" s="91">
        <v>1</v>
      </c>
      <c r="F50" s="90" t="s">
        <v>121</v>
      </c>
      <c r="G50" s="91">
        <v>94</v>
      </c>
      <c r="H50" s="91">
        <v>6</v>
      </c>
      <c r="I50" s="92">
        <v>8</v>
      </c>
      <c r="J50" s="91">
        <v>1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8"/>
      <c r="X50" s="8"/>
      <c r="Y50" s="8"/>
    </row>
    <row r="51" spans="1:25" ht="12.75">
      <c r="A51" s="90" t="s">
        <v>51</v>
      </c>
      <c r="B51" s="91">
        <v>158</v>
      </c>
      <c r="C51" s="91">
        <v>3</v>
      </c>
      <c r="D51" s="92">
        <v>7</v>
      </c>
      <c r="E51" s="91">
        <v>-1</v>
      </c>
      <c r="F51" s="90" t="s">
        <v>49</v>
      </c>
      <c r="G51" s="91">
        <v>93</v>
      </c>
      <c r="H51" s="91">
        <v>3</v>
      </c>
      <c r="I51" s="92">
        <v>7</v>
      </c>
      <c r="J51" s="91">
        <v>-1.5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8"/>
      <c r="X51" s="8"/>
      <c r="Y51" s="8"/>
    </row>
    <row r="52" spans="1:25" ht="12.75">
      <c r="A52" s="90" t="s">
        <v>49</v>
      </c>
      <c r="B52" s="91">
        <v>147</v>
      </c>
      <c r="C52" s="91">
        <v>5</v>
      </c>
      <c r="D52" s="92">
        <v>6</v>
      </c>
      <c r="E52" s="91">
        <v>0</v>
      </c>
      <c r="F52" s="90" t="s">
        <v>52</v>
      </c>
      <c r="G52" s="91">
        <v>92</v>
      </c>
      <c r="H52" s="91">
        <v>5</v>
      </c>
      <c r="I52" s="92">
        <v>6</v>
      </c>
      <c r="J52" s="91">
        <v>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8"/>
      <c r="X52" s="8"/>
      <c r="Y52" s="8"/>
    </row>
    <row r="53" spans="1:25" ht="12.75">
      <c r="A53" s="90" t="s">
        <v>50</v>
      </c>
      <c r="B53" s="91">
        <v>134</v>
      </c>
      <c r="C53" s="91">
        <v>4</v>
      </c>
      <c r="D53" s="92">
        <v>5</v>
      </c>
      <c r="E53" s="91">
        <v>0</v>
      </c>
      <c r="F53" s="90" t="s">
        <v>113</v>
      </c>
      <c r="G53" s="91">
        <v>88</v>
      </c>
      <c r="H53" s="91">
        <v>2</v>
      </c>
      <c r="I53" s="92">
        <v>5</v>
      </c>
      <c r="J53" s="91">
        <v>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8"/>
      <c r="X53" s="8"/>
      <c r="Y53" s="8"/>
    </row>
    <row r="54" spans="1:25" ht="12.75">
      <c r="A54" s="90" t="s">
        <v>113</v>
      </c>
      <c r="B54" s="91">
        <v>130</v>
      </c>
      <c r="C54" s="91">
        <v>4</v>
      </c>
      <c r="D54" s="92">
        <v>4</v>
      </c>
      <c r="E54" s="91">
        <v>0</v>
      </c>
      <c r="F54" s="90" t="s">
        <v>55</v>
      </c>
      <c r="G54" s="91">
        <v>86</v>
      </c>
      <c r="H54" s="91">
        <v>1</v>
      </c>
      <c r="I54" s="92">
        <v>4</v>
      </c>
      <c r="J54" s="91">
        <v>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8"/>
      <c r="X54" s="8"/>
      <c r="Y54" s="8"/>
    </row>
    <row r="55" spans="1:25" ht="12.75">
      <c r="A55" s="90" t="s">
        <v>84</v>
      </c>
      <c r="B55" s="91">
        <v>124</v>
      </c>
      <c r="C55" s="91">
        <v>2</v>
      </c>
      <c r="D55" s="92">
        <v>3</v>
      </c>
      <c r="E55" s="91">
        <v>0</v>
      </c>
      <c r="F55" s="90" t="s">
        <v>54</v>
      </c>
      <c r="G55" s="91">
        <v>85</v>
      </c>
      <c r="H55" s="91">
        <v>4</v>
      </c>
      <c r="I55" s="92">
        <v>2.5</v>
      </c>
      <c r="J55" s="91">
        <v>0.5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8"/>
      <c r="X55" s="8"/>
      <c r="Y55" s="8"/>
    </row>
    <row r="56" spans="1:25" ht="12.75">
      <c r="A56" s="90" t="s">
        <v>54</v>
      </c>
      <c r="B56" s="91">
        <v>122</v>
      </c>
      <c r="C56" s="91">
        <v>5</v>
      </c>
      <c r="D56" s="92">
        <v>2</v>
      </c>
      <c r="E56" s="91">
        <v>0</v>
      </c>
      <c r="F56" s="90" t="s">
        <v>84</v>
      </c>
      <c r="G56" s="91">
        <v>85</v>
      </c>
      <c r="H56" s="91">
        <v>2</v>
      </c>
      <c r="I56" s="92">
        <v>2.5</v>
      </c>
      <c r="J56" s="91">
        <v>-0.5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8"/>
      <c r="X56" s="8"/>
      <c r="Y56" s="8"/>
    </row>
    <row r="57" spans="1:25" ht="12.75" customHeight="1">
      <c r="A57" s="90" t="s">
        <v>53</v>
      </c>
      <c r="B57" s="91">
        <v>114</v>
      </c>
      <c r="C57" s="91">
        <v>8</v>
      </c>
      <c r="D57" s="92">
        <v>1</v>
      </c>
      <c r="E57" s="91">
        <v>0</v>
      </c>
      <c r="F57" s="90" t="s">
        <v>50</v>
      </c>
      <c r="G57" s="91">
        <v>83</v>
      </c>
      <c r="H57" s="91">
        <v>4</v>
      </c>
      <c r="I57" s="92">
        <v>1</v>
      </c>
      <c r="J57" s="91">
        <v>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8"/>
      <c r="X57" s="8"/>
      <c r="Y57" s="8"/>
    </row>
    <row r="58" spans="1:25" ht="12.75" customHeight="1">
      <c r="A58" s="90" t="s">
        <v>85</v>
      </c>
      <c r="B58" s="91">
        <v>95</v>
      </c>
      <c r="C58" s="91">
        <v>3</v>
      </c>
      <c r="D58" s="92">
        <v>0</v>
      </c>
      <c r="E58" s="91">
        <v>0</v>
      </c>
      <c r="F58" s="90" t="s">
        <v>53</v>
      </c>
      <c r="G58" s="91">
        <v>80</v>
      </c>
      <c r="H58" s="91">
        <v>5</v>
      </c>
      <c r="I58" s="92">
        <v>0</v>
      </c>
      <c r="J58" s="91">
        <v>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8"/>
      <c r="X58" s="8"/>
      <c r="Y58" s="8"/>
    </row>
    <row r="59" spans="1:25" ht="12.75" customHeight="1">
      <c r="A59" s="107" t="s">
        <v>94</v>
      </c>
      <c r="B59" s="107"/>
      <c r="C59" s="107"/>
      <c r="D59" s="107"/>
      <c r="E59" s="107"/>
      <c r="F59" s="107" t="s">
        <v>71</v>
      </c>
      <c r="G59" s="107"/>
      <c r="H59" s="107"/>
      <c r="I59" s="107"/>
      <c r="J59" s="107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8"/>
      <c r="X59" s="8"/>
      <c r="Y59" s="8"/>
    </row>
    <row r="60" spans="1:25" ht="12.75" customHeight="1">
      <c r="A60" s="79" t="s">
        <v>63</v>
      </c>
      <c r="B60" s="79" t="s">
        <v>76</v>
      </c>
      <c r="C60" s="79" t="s">
        <v>77</v>
      </c>
      <c r="D60" s="79" t="s">
        <v>78</v>
      </c>
      <c r="E60" s="79" t="s">
        <v>75</v>
      </c>
      <c r="F60" s="79" t="s">
        <v>63</v>
      </c>
      <c r="G60" s="79" t="s">
        <v>76</v>
      </c>
      <c r="H60" s="79" t="s">
        <v>77</v>
      </c>
      <c r="I60" s="79" t="s">
        <v>78</v>
      </c>
      <c r="J60" s="79" t="s">
        <v>75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8"/>
      <c r="X60" s="8"/>
      <c r="Y60" s="8"/>
    </row>
    <row r="61" spans="1:25" ht="12.75" customHeight="1">
      <c r="A61" s="90" t="s">
        <v>50</v>
      </c>
      <c r="B61" s="91">
        <v>107</v>
      </c>
      <c r="C61" s="91">
        <v>9</v>
      </c>
      <c r="D61" s="92">
        <v>11</v>
      </c>
      <c r="E61" s="91">
        <v>0</v>
      </c>
      <c r="F61" s="90" t="s">
        <v>121</v>
      </c>
      <c r="G61" s="91">
        <v>3.74</v>
      </c>
      <c r="H61" s="91">
        <v>4.46</v>
      </c>
      <c r="I61" s="92">
        <v>11</v>
      </c>
      <c r="J61" s="91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8"/>
      <c r="X61" s="8"/>
      <c r="Y61" s="8"/>
    </row>
    <row r="62" spans="1:25" ht="12.75">
      <c r="A62" s="90" t="s">
        <v>113</v>
      </c>
      <c r="B62" s="91">
        <v>99</v>
      </c>
      <c r="C62" s="91">
        <v>4</v>
      </c>
      <c r="D62" s="92">
        <v>10</v>
      </c>
      <c r="E62" s="91">
        <v>0</v>
      </c>
      <c r="F62" s="90" t="s">
        <v>49</v>
      </c>
      <c r="G62" s="91">
        <v>3.82</v>
      </c>
      <c r="H62" s="91">
        <v>3.3</v>
      </c>
      <c r="I62" s="92">
        <v>10</v>
      </c>
      <c r="J62" s="91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8"/>
      <c r="X62" s="8"/>
      <c r="Y62" s="8"/>
    </row>
    <row r="63" spans="1:25" ht="12.75">
      <c r="A63" s="90" t="s">
        <v>51</v>
      </c>
      <c r="B63" s="91">
        <v>95</v>
      </c>
      <c r="C63" s="91">
        <v>2</v>
      </c>
      <c r="D63" s="92">
        <v>9</v>
      </c>
      <c r="E63" s="91">
        <v>0</v>
      </c>
      <c r="F63" s="90" t="s">
        <v>85</v>
      </c>
      <c r="G63" s="91">
        <v>3.86</v>
      </c>
      <c r="H63" s="91">
        <v>4.43</v>
      </c>
      <c r="I63" s="92">
        <v>9</v>
      </c>
      <c r="J63" s="91">
        <v>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8"/>
      <c r="X63" s="8"/>
      <c r="Y63" s="8"/>
    </row>
    <row r="64" spans="1:25" ht="12.75">
      <c r="A64" s="90" t="s">
        <v>85</v>
      </c>
      <c r="B64" s="91">
        <v>92</v>
      </c>
      <c r="C64" s="91">
        <v>0</v>
      </c>
      <c r="D64" s="92">
        <v>7.5</v>
      </c>
      <c r="E64" s="91">
        <v>-0.5</v>
      </c>
      <c r="F64" s="90" t="s">
        <v>113</v>
      </c>
      <c r="G64" s="91">
        <v>3.95</v>
      </c>
      <c r="H64" s="91">
        <v>3.95</v>
      </c>
      <c r="I64" s="92">
        <v>8</v>
      </c>
      <c r="J64" s="91"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8"/>
      <c r="X64" s="8"/>
      <c r="Y64" s="8"/>
    </row>
    <row r="65" spans="1:25" ht="12.75">
      <c r="A65" s="90" t="s">
        <v>55</v>
      </c>
      <c r="B65" s="91">
        <v>92</v>
      </c>
      <c r="C65" s="91">
        <v>2</v>
      </c>
      <c r="D65" s="92">
        <v>7.5</v>
      </c>
      <c r="E65" s="91">
        <v>0.5</v>
      </c>
      <c r="F65" s="90" t="s">
        <v>52</v>
      </c>
      <c r="G65" s="91">
        <v>4.12</v>
      </c>
      <c r="H65" s="91">
        <v>5.06</v>
      </c>
      <c r="I65" s="92">
        <v>7</v>
      </c>
      <c r="J65" s="91">
        <v>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8"/>
      <c r="X65" s="8"/>
      <c r="Y65" s="8"/>
    </row>
    <row r="66" spans="1:25" ht="12.75">
      <c r="A66" s="90" t="s">
        <v>48</v>
      </c>
      <c r="B66" s="91">
        <v>87</v>
      </c>
      <c r="C66" s="91">
        <v>6</v>
      </c>
      <c r="D66" s="92">
        <v>6</v>
      </c>
      <c r="E66" s="91">
        <v>0.5</v>
      </c>
      <c r="F66" s="90" t="s">
        <v>48</v>
      </c>
      <c r="G66" s="91">
        <v>4.18</v>
      </c>
      <c r="H66" s="91">
        <v>2.22</v>
      </c>
      <c r="I66" s="92">
        <v>6</v>
      </c>
      <c r="J66" s="91">
        <v>3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8"/>
      <c r="X66" s="8"/>
      <c r="Y66" s="8"/>
    </row>
    <row r="67" spans="1:25" ht="12.75">
      <c r="A67" s="90" t="s">
        <v>54</v>
      </c>
      <c r="B67" s="91">
        <v>83</v>
      </c>
      <c r="C67" s="91">
        <v>2</v>
      </c>
      <c r="D67" s="92">
        <v>5</v>
      </c>
      <c r="E67" s="91">
        <v>-0.5</v>
      </c>
      <c r="F67" s="90" t="s">
        <v>54</v>
      </c>
      <c r="G67" s="91">
        <v>4.21</v>
      </c>
      <c r="H67" s="91">
        <v>3.45</v>
      </c>
      <c r="I67" s="92">
        <v>5</v>
      </c>
      <c r="J67" s="91">
        <v>1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8"/>
      <c r="X67" s="8"/>
      <c r="Y67" s="8"/>
    </row>
    <row r="68" spans="1:25" ht="12.75">
      <c r="A68" s="90" t="s">
        <v>53</v>
      </c>
      <c r="B68" s="91">
        <v>82</v>
      </c>
      <c r="C68" s="91">
        <v>4</v>
      </c>
      <c r="D68" s="92">
        <v>4</v>
      </c>
      <c r="E68" s="91">
        <v>0</v>
      </c>
      <c r="F68" s="90" t="s">
        <v>51</v>
      </c>
      <c r="G68" s="91">
        <v>4.21</v>
      </c>
      <c r="H68" s="91">
        <v>5.51</v>
      </c>
      <c r="I68" s="92">
        <v>4</v>
      </c>
      <c r="J68" s="91">
        <v>-2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8"/>
      <c r="X68" s="8"/>
      <c r="Y68" s="8"/>
    </row>
    <row r="69" spans="1:25" ht="12.75">
      <c r="A69" s="90" t="s">
        <v>121</v>
      </c>
      <c r="B69" s="91">
        <v>77</v>
      </c>
      <c r="C69" s="91">
        <v>1</v>
      </c>
      <c r="D69" s="92">
        <v>3</v>
      </c>
      <c r="E69" s="91">
        <v>0</v>
      </c>
      <c r="F69" s="90" t="s">
        <v>55</v>
      </c>
      <c r="G69" s="91">
        <v>4.26</v>
      </c>
      <c r="H69" s="91">
        <v>5.77</v>
      </c>
      <c r="I69" s="92">
        <v>3</v>
      </c>
      <c r="J69" s="91">
        <v>-2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8"/>
      <c r="X69" s="8"/>
      <c r="Y69" s="8"/>
    </row>
    <row r="70" spans="1:25" ht="12.75">
      <c r="A70" s="90" t="s">
        <v>49</v>
      </c>
      <c r="B70" s="91">
        <v>68</v>
      </c>
      <c r="C70" s="91">
        <v>3</v>
      </c>
      <c r="D70" s="92">
        <v>2</v>
      </c>
      <c r="E70" s="91">
        <v>0</v>
      </c>
      <c r="F70" s="90" t="s">
        <v>53</v>
      </c>
      <c r="G70" s="91">
        <v>4.32</v>
      </c>
      <c r="H70" s="91">
        <v>2.67</v>
      </c>
      <c r="I70" s="92">
        <v>2</v>
      </c>
      <c r="J70" s="91">
        <v>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8"/>
      <c r="X70" s="8"/>
      <c r="Y70" s="8"/>
    </row>
    <row r="71" spans="1:25" ht="12.75" customHeight="1">
      <c r="A71" s="90" t="s">
        <v>52</v>
      </c>
      <c r="B71" s="91">
        <v>61</v>
      </c>
      <c r="C71" s="91">
        <v>1</v>
      </c>
      <c r="D71" s="92">
        <v>1</v>
      </c>
      <c r="E71" s="91">
        <v>0</v>
      </c>
      <c r="F71" s="90" t="s">
        <v>50</v>
      </c>
      <c r="G71" s="91">
        <v>4.37</v>
      </c>
      <c r="H71" s="91">
        <v>3.07</v>
      </c>
      <c r="I71" s="92">
        <v>1</v>
      </c>
      <c r="J71" s="91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8"/>
      <c r="X71" s="8"/>
      <c r="Y71" s="8"/>
    </row>
    <row r="72" spans="1:25" ht="12.75" customHeight="1">
      <c r="A72" s="90" t="s">
        <v>84</v>
      </c>
      <c r="B72" s="91">
        <v>55</v>
      </c>
      <c r="C72" s="91">
        <v>2</v>
      </c>
      <c r="D72" s="92">
        <v>0</v>
      </c>
      <c r="E72" s="91">
        <v>0</v>
      </c>
      <c r="F72" s="90" t="s">
        <v>84</v>
      </c>
      <c r="G72" s="91">
        <v>4.55</v>
      </c>
      <c r="H72" s="91">
        <v>5.98</v>
      </c>
      <c r="I72" s="92">
        <v>0</v>
      </c>
      <c r="J72" s="91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8"/>
      <c r="X72" s="8"/>
      <c r="Y72" s="8"/>
    </row>
    <row r="73" spans="1:25" ht="12.75" customHeight="1">
      <c r="A73" s="107" t="s">
        <v>96</v>
      </c>
      <c r="B73" s="107"/>
      <c r="C73" s="107"/>
      <c r="D73" s="107"/>
      <c r="E73" s="107"/>
      <c r="F73" s="107" t="s">
        <v>95</v>
      </c>
      <c r="G73" s="107"/>
      <c r="H73" s="107"/>
      <c r="I73" s="107"/>
      <c r="J73" s="107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8"/>
      <c r="X73" s="8"/>
      <c r="Y73" s="8"/>
    </row>
    <row r="74" spans="1:25" ht="12.75" customHeight="1">
      <c r="A74" s="79" t="s">
        <v>63</v>
      </c>
      <c r="B74" s="79" t="s">
        <v>76</v>
      </c>
      <c r="C74" s="79" t="s">
        <v>77</v>
      </c>
      <c r="D74" s="79" t="s">
        <v>78</v>
      </c>
      <c r="E74" s="79" t="s">
        <v>75</v>
      </c>
      <c r="F74" s="79" t="s">
        <v>63</v>
      </c>
      <c r="G74" s="79" t="s">
        <v>76</v>
      </c>
      <c r="H74" s="79" t="s">
        <v>77</v>
      </c>
      <c r="I74" s="79" t="s">
        <v>78</v>
      </c>
      <c r="J74" s="79" t="s">
        <v>75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8"/>
      <c r="X74" s="8"/>
      <c r="Y74" s="8"/>
    </row>
    <row r="75" spans="1:25" ht="12.75" customHeight="1">
      <c r="A75" s="90" t="s">
        <v>121</v>
      </c>
      <c r="B75" s="91">
        <v>1.213</v>
      </c>
      <c r="C75" s="91">
        <v>1.146</v>
      </c>
      <c r="D75" s="92">
        <v>11</v>
      </c>
      <c r="E75" s="91">
        <v>0</v>
      </c>
      <c r="F75" s="90" t="s">
        <v>121</v>
      </c>
      <c r="G75" s="91">
        <v>1301</v>
      </c>
      <c r="H75" s="91">
        <v>77</v>
      </c>
      <c r="I75" s="92">
        <v>11</v>
      </c>
      <c r="J75" s="91">
        <v>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8"/>
      <c r="X75" s="8"/>
      <c r="Y75" s="8"/>
    </row>
    <row r="76" spans="1:25" ht="12.75">
      <c r="A76" s="90" t="s">
        <v>49</v>
      </c>
      <c r="B76" s="91">
        <v>1.259</v>
      </c>
      <c r="C76" s="91">
        <v>1.169</v>
      </c>
      <c r="D76" s="92">
        <v>10</v>
      </c>
      <c r="E76" s="91">
        <v>0</v>
      </c>
      <c r="F76" s="90" t="s">
        <v>49</v>
      </c>
      <c r="G76" s="91">
        <v>1259</v>
      </c>
      <c r="H76" s="91">
        <v>48</v>
      </c>
      <c r="I76" s="92">
        <v>10</v>
      </c>
      <c r="J76" s="91">
        <v>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8"/>
      <c r="X76" s="8"/>
      <c r="Y76" s="8"/>
    </row>
    <row r="77" spans="1:25" ht="12.75">
      <c r="A77" s="90" t="s">
        <v>52</v>
      </c>
      <c r="B77" s="91">
        <v>1.278</v>
      </c>
      <c r="C77" s="91">
        <v>1.366</v>
      </c>
      <c r="D77" s="92">
        <v>9</v>
      </c>
      <c r="E77" s="91">
        <v>0</v>
      </c>
      <c r="F77" s="90" t="s">
        <v>48</v>
      </c>
      <c r="G77" s="91">
        <v>1211</v>
      </c>
      <c r="H77" s="91">
        <v>60</v>
      </c>
      <c r="I77" s="92">
        <v>9</v>
      </c>
      <c r="J77" s="91">
        <v>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8"/>
      <c r="X77" s="8"/>
      <c r="Y77" s="8"/>
    </row>
    <row r="78" spans="1:25" ht="12.75">
      <c r="A78" s="90" t="s">
        <v>85</v>
      </c>
      <c r="B78" s="91">
        <v>1.283</v>
      </c>
      <c r="C78" s="91">
        <v>1.41</v>
      </c>
      <c r="D78" s="92">
        <v>8</v>
      </c>
      <c r="E78" s="91">
        <v>0</v>
      </c>
      <c r="F78" s="90" t="s">
        <v>52</v>
      </c>
      <c r="G78" s="91">
        <v>1204</v>
      </c>
      <c r="H78" s="91">
        <v>54</v>
      </c>
      <c r="I78" s="92">
        <v>8</v>
      </c>
      <c r="J78" s="91">
        <v>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8"/>
      <c r="X78" s="8"/>
      <c r="Y78" s="8"/>
    </row>
    <row r="79" spans="1:25" ht="12.75">
      <c r="A79" s="90" t="s">
        <v>113</v>
      </c>
      <c r="B79" s="91">
        <v>1.287</v>
      </c>
      <c r="C79" s="91">
        <v>1.316</v>
      </c>
      <c r="D79" s="92">
        <v>7</v>
      </c>
      <c r="E79" s="91">
        <v>0</v>
      </c>
      <c r="F79" s="90" t="s">
        <v>113</v>
      </c>
      <c r="G79" s="91">
        <v>1176</v>
      </c>
      <c r="H79" s="91">
        <v>42</v>
      </c>
      <c r="I79" s="92">
        <v>7</v>
      </c>
      <c r="J79" s="91">
        <v>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8"/>
      <c r="X79" s="8"/>
      <c r="Y79" s="8"/>
    </row>
    <row r="80" spans="1:25" ht="12.75">
      <c r="A80" s="90" t="s">
        <v>48</v>
      </c>
      <c r="B80" s="91">
        <v>1.309</v>
      </c>
      <c r="C80" s="91">
        <v>1.027</v>
      </c>
      <c r="D80" s="92">
        <v>6</v>
      </c>
      <c r="E80" s="91">
        <v>0</v>
      </c>
      <c r="F80" s="90" t="s">
        <v>53</v>
      </c>
      <c r="G80" s="91">
        <v>1167</v>
      </c>
      <c r="H80" s="91">
        <v>57</v>
      </c>
      <c r="I80" s="92">
        <v>6</v>
      </c>
      <c r="J80" s="91">
        <v>1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8"/>
      <c r="X80" s="8"/>
      <c r="Y80" s="8"/>
    </row>
    <row r="81" spans="1:25" ht="12.75">
      <c r="A81" s="90" t="s">
        <v>53</v>
      </c>
      <c r="B81" s="91">
        <v>1.355</v>
      </c>
      <c r="C81" s="91">
        <v>0.936</v>
      </c>
      <c r="D81" s="92">
        <v>5</v>
      </c>
      <c r="E81" s="91">
        <v>4</v>
      </c>
      <c r="F81" s="90" t="s">
        <v>84</v>
      </c>
      <c r="G81" s="91">
        <v>1161</v>
      </c>
      <c r="H81" s="91">
        <v>55</v>
      </c>
      <c r="I81" s="92">
        <v>5</v>
      </c>
      <c r="J81" s="91">
        <v>1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8"/>
      <c r="X81" s="8"/>
      <c r="Y81" s="8"/>
    </row>
    <row r="82" spans="1:25" ht="12.75">
      <c r="A82" s="90" t="s">
        <v>51</v>
      </c>
      <c r="B82" s="91">
        <v>1.357</v>
      </c>
      <c r="C82" s="91">
        <v>1.458</v>
      </c>
      <c r="D82" s="92">
        <v>4</v>
      </c>
      <c r="E82" s="91">
        <v>0</v>
      </c>
      <c r="F82" s="90" t="s">
        <v>85</v>
      </c>
      <c r="G82" s="91">
        <v>1154</v>
      </c>
      <c r="H82" s="91">
        <v>26</v>
      </c>
      <c r="I82" s="92">
        <v>4</v>
      </c>
      <c r="J82" s="91">
        <v>-2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8"/>
      <c r="X82" s="8"/>
      <c r="Y82" s="8"/>
    </row>
    <row r="83" spans="1:25" ht="12.75">
      <c r="A83" s="90" t="s">
        <v>55</v>
      </c>
      <c r="B83" s="91">
        <v>1.358</v>
      </c>
      <c r="C83" s="91">
        <v>1.308</v>
      </c>
      <c r="D83" s="92">
        <v>3</v>
      </c>
      <c r="E83" s="91">
        <v>0</v>
      </c>
      <c r="F83" s="90" t="s">
        <v>50</v>
      </c>
      <c r="G83" s="91">
        <v>1139</v>
      </c>
      <c r="H83" s="91">
        <v>39</v>
      </c>
      <c r="I83" s="92">
        <v>3</v>
      </c>
      <c r="J83" s="91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8"/>
      <c r="X83" s="8"/>
      <c r="Y83" s="8"/>
    </row>
    <row r="84" spans="1:25" ht="12.75">
      <c r="A84" s="90" t="s">
        <v>54</v>
      </c>
      <c r="B84" s="91">
        <v>1.362</v>
      </c>
      <c r="C84" s="91">
        <v>1.343</v>
      </c>
      <c r="D84" s="92">
        <v>2</v>
      </c>
      <c r="E84" s="91">
        <v>0</v>
      </c>
      <c r="F84" s="90" t="s">
        <v>54</v>
      </c>
      <c r="G84" s="91">
        <v>1136</v>
      </c>
      <c r="H84" s="91">
        <v>62</v>
      </c>
      <c r="I84" s="92">
        <v>2</v>
      </c>
      <c r="J84" s="91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8"/>
      <c r="X84" s="8"/>
      <c r="Y84" s="8"/>
    </row>
    <row r="85" spans="1:25" ht="12.75">
      <c r="A85" s="90" t="s">
        <v>84</v>
      </c>
      <c r="B85" s="91">
        <v>1.365</v>
      </c>
      <c r="C85" s="91">
        <v>1.67</v>
      </c>
      <c r="D85" s="92">
        <v>1</v>
      </c>
      <c r="E85" s="91">
        <v>-4</v>
      </c>
      <c r="F85" s="90" t="s">
        <v>51</v>
      </c>
      <c r="G85" s="91">
        <v>1102</v>
      </c>
      <c r="H85" s="91">
        <v>31</v>
      </c>
      <c r="I85" s="92">
        <v>1</v>
      </c>
      <c r="J85" s="91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8"/>
      <c r="X85" s="8"/>
      <c r="Y85" s="8"/>
    </row>
    <row r="86" spans="1:25" ht="12.75">
      <c r="A86" s="90" t="s">
        <v>50</v>
      </c>
      <c r="B86" s="91">
        <v>1.381</v>
      </c>
      <c r="C86" s="91">
        <v>1</v>
      </c>
      <c r="D86" s="92">
        <v>0</v>
      </c>
      <c r="E86" s="91">
        <v>0</v>
      </c>
      <c r="F86" s="90" t="s">
        <v>55</v>
      </c>
      <c r="G86" s="91">
        <v>1027</v>
      </c>
      <c r="H86" s="91">
        <v>35</v>
      </c>
      <c r="I86" s="92">
        <v>0</v>
      </c>
      <c r="J86" s="91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8"/>
      <c r="X86" s="8"/>
      <c r="Y86" s="8"/>
    </row>
    <row r="87" spans="1:25" ht="12.75">
      <c r="A87" s="76" t="s">
        <v>54</v>
      </c>
      <c r="B87" s="77">
        <v>1.378</v>
      </c>
      <c r="C87" s="77">
        <v>1.393</v>
      </c>
      <c r="D87" s="78">
        <v>1</v>
      </c>
      <c r="E87" s="77">
        <v>-1</v>
      </c>
      <c r="F87" s="76" t="s">
        <v>55</v>
      </c>
      <c r="G87" s="77">
        <v>816</v>
      </c>
      <c r="H87" s="77">
        <v>33</v>
      </c>
      <c r="I87" s="78">
        <v>1</v>
      </c>
      <c r="J87" s="77">
        <v>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8"/>
      <c r="X87" s="8"/>
      <c r="Y87" s="8"/>
    </row>
    <row r="88" spans="1:25" ht="12.75">
      <c r="A88" s="76" t="s">
        <v>50</v>
      </c>
      <c r="B88" s="77">
        <v>1.382</v>
      </c>
      <c r="C88" s="77">
        <v>1.415</v>
      </c>
      <c r="D88" s="78">
        <v>0</v>
      </c>
      <c r="E88" s="77">
        <v>-1</v>
      </c>
      <c r="F88" s="76" t="s">
        <v>51</v>
      </c>
      <c r="G88" s="77">
        <v>797</v>
      </c>
      <c r="H88" s="77">
        <v>46</v>
      </c>
      <c r="I88" s="78">
        <v>0</v>
      </c>
      <c r="J88" s="77">
        <v>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8"/>
      <c r="W88" s="8"/>
      <c r="X88" s="8"/>
      <c r="Y88" s="8"/>
    </row>
  </sheetData>
  <sheetProtection/>
  <protectedRanges>
    <protectedRange sqref="V2:V88 A1:U88" name="Range1"/>
  </protectedRanges>
  <mergeCells count="41">
    <mergeCell ref="A11:E11"/>
    <mergeCell ref="A15:U15"/>
    <mergeCell ref="X1:Y1"/>
    <mergeCell ref="A12:E12"/>
    <mergeCell ref="F12:J12"/>
    <mergeCell ref="F6:J6"/>
    <mergeCell ref="A4:E4"/>
    <mergeCell ref="F1:J1"/>
    <mergeCell ref="A2:E2"/>
    <mergeCell ref="F2:J2"/>
    <mergeCell ref="F3:J3"/>
    <mergeCell ref="F4:J4"/>
    <mergeCell ref="V1:W1"/>
    <mergeCell ref="F11:J11"/>
    <mergeCell ref="A8:E8"/>
    <mergeCell ref="F8:J8"/>
    <mergeCell ref="A9:E9"/>
    <mergeCell ref="F9:J9"/>
    <mergeCell ref="A6:E6"/>
    <mergeCell ref="F7:J7"/>
    <mergeCell ref="A5:E5"/>
    <mergeCell ref="F5:J5"/>
    <mergeCell ref="A73:E73"/>
    <mergeCell ref="F73:J73"/>
    <mergeCell ref="A16:U16"/>
    <mergeCell ref="A1:E1"/>
    <mergeCell ref="A3:E3"/>
    <mergeCell ref="A13:E13"/>
    <mergeCell ref="F13:J13"/>
    <mergeCell ref="A10:E10"/>
    <mergeCell ref="F10:J10"/>
    <mergeCell ref="A7:E7"/>
    <mergeCell ref="A45:E45"/>
    <mergeCell ref="F45:J45"/>
    <mergeCell ref="A59:E59"/>
    <mergeCell ref="F59:J59"/>
    <mergeCell ref="A14:U14"/>
    <mergeCell ref="A17:E17"/>
    <mergeCell ref="F17:J17"/>
    <mergeCell ref="A31:E31"/>
    <mergeCell ref="F31:J31"/>
  </mergeCells>
  <hyperlinks>
    <hyperlink ref="A2" r:id="rId1" display="http://baseball3.tqstats.com/scripts/wwwstat.pl?scandalous++0&amp;whence=9xePIA7OuEc9aTWwcsuxALjuAc54u5C"/>
    <hyperlink ref="A3" r:id="rId2" display="http://baseball3.tqstats.com/scripts/wwwstat.pl?scandalous++1&amp;whence=9xePIA7OuEc9aTWwcsuxALjuAc54u5C"/>
    <hyperlink ref="A4" r:id="rId3" display="http://baseball3.tqstats.com/scripts/wwwstat.pl?scandalous++2&amp;whence=9xePIA7OuEc9aTWwcsuxALjuAc54u5C"/>
    <hyperlink ref="A5" r:id="rId4" display="http://baseball3.tqstats.com/scripts/wwwstat.pl?scandalous++3&amp;whence=9xePIA7OuEc9aTWwcsuxALjuAc54u5C"/>
    <hyperlink ref="A6" r:id="rId5" display="http://baseball3.tqstats.com/scripts/wwwstat.pl?scandalous++4&amp;whence=9xePIA7OuEc9aTWwcsuxALjuAc54u5C"/>
    <hyperlink ref="A7" r:id="rId6" display="http://baseball3.tqstats.com/scripts/wwwstat.pl?scandalous++5&amp;whence=9xePIA7OuEc9aTWwcsuxALjuAc54u5C"/>
    <hyperlink ref="A8" r:id="rId7" display="http://baseball3.tqstats.com/scripts/wwwstat.pl?scandalous++6&amp;whence=9xePIA7OuEc9aTWwcsuxALjuAc54u5C"/>
    <hyperlink ref="A9" r:id="rId8" display="http://baseball3.tqstats.com/scripts/wwwstat.pl?scandalous++7&amp;whence=9xePIA7OuEc9aTWwcsuxALjuAc54u5C"/>
    <hyperlink ref="A10" r:id="rId9" display="http://baseball3.tqstats.com/scripts/wwwstat.pl?scandalous++8&amp;whence=9xePIA7OuEc9aTWwcsuxALjuAc54u5C"/>
    <hyperlink ref="A11" r:id="rId10" display="http://baseball3.tqstats.com/scripts/wwwstat.pl?scandalous++9&amp;whence=9xePIA7OuEc9aTWwcsuxALjuAc54u5C"/>
    <hyperlink ref="A12" r:id="rId11" display="http://baseball3.tqstats.com/scripts/wwwstat.pl?scandalous++10&amp;whence=9xePIA7OuEc9aTWwcsuxALjuAc54u5C"/>
    <hyperlink ref="A13" r:id="rId12" display="http://baseball3.tqstats.com/scripts/wwwstat.pl?scandalous++11&amp;whence=9xePIA7OuEc9aTWwcsuxALjuAc54u5C"/>
  </hyperlinks>
  <printOptions/>
  <pageMargins left="0.75" right="0.75" top="1" bottom="1" header="0.5" footer="0.5"/>
  <pageSetup horizontalDpi="600" verticalDpi="6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V38"/>
  <sheetViews>
    <sheetView workbookViewId="0" topLeftCell="C18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64" t="str">
        <f>'Stats 2004'!$A$1</f>
        <v>  Fantasy Baseball - Final 2004 Stats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15" t="s">
        <v>42</v>
      </c>
      <c r="B3" s="116"/>
      <c r="C3" s="117"/>
      <c r="D3" s="43"/>
      <c r="E3" s="40" t="s">
        <v>43</v>
      </c>
      <c r="F3" s="41"/>
      <c r="G3" s="42"/>
      <c r="H3" s="43"/>
      <c r="I3" s="40" t="s">
        <v>44</v>
      </c>
      <c r="J3" s="41"/>
      <c r="K3" s="42"/>
      <c r="L3" s="43"/>
      <c r="M3" s="40" t="s">
        <v>45</v>
      </c>
      <c r="N3" s="41"/>
      <c r="O3" s="42"/>
      <c r="P3" s="43"/>
      <c r="Q3" s="40" t="s">
        <v>46</v>
      </c>
      <c r="R3" s="41"/>
      <c r="S3" s="42"/>
      <c r="T3" s="43"/>
      <c r="U3" s="40" t="s">
        <v>47</v>
      </c>
      <c r="V3" s="42"/>
    </row>
    <row r="4" spans="1:22" ht="12.75">
      <c r="A4" s="44" t="str">
        <f>'Stat Backbone'!$A$19</f>
        <v>TBD</v>
      </c>
      <c r="B4" s="45">
        <f>'Stat Backbone'!$B$19</f>
        <v>0.2921</v>
      </c>
      <c r="C4" s="46">
        <f>'Stat Backbone'!$D$19</f>
        <v>11</v>
      </c>
      <c r="D4" s="43"/>
      <c r="E4" s="44" t="str">
        <f>'Stat Backbone'!$F$19</f>
        <v>WB</v>
      </c>
      <c r="F4" s="47">
        <f>'Stat Backbone'!$G$19</f>
        <v>1238</v>
      </c>
      <c r="G4" s="46">
        <f>'Stat Backbone'!$I$19</f>
        <v>11</v>
      </c>
      <c r="H4" s="43"/>
      <c r="I4" s="44" t="str">
        <f>'Stat Backbone'!$A$33</f>
        <v>WB</v>
      </c>
      <c r="J4" s="47">
        <f>'Stat Backbone'!$B$33</f>
        <v>345</v>
      </c>
      <c r="K4" s="46">
        <f>'Stat Backbone'!$D$33</f>
        <v>11</v>
      </c>
      <c r="L4" s="43"/>
      <c r="M4" s="44" t="str">
        <f>'Stat Backbone'!$F$33</f>
        <v>TBD</v>
      </c>
      <c r="N4" s="47">
        <f>'Stat Backbone'!$G$33</f>
        <v>1173</v>
      </c>
      <c r="O4" s="46">
        <f>'Stat Backbone'!$I$33</f>
        <v>11</v>
      </c>
      <c r="P4" s="43"/>
      <c r="Q4" s="44" t="str">
        <f>'Stat Backbone'!$A$47</f>
        <v>7UP</v>
      </c>
      <c r="R4" s="47">
        <f>'Stat Backbone'!$B$47</f>
        <v>174</v>
      </c>
      <c r="S4" s="46">
        <f>'Stat Backbone'!$D$47</f>
        <v>11</v>
      </c>
      <c r="T4" s="43"/>
      <c r="U4" s="44" t="str">
        <f>'Stats 2004'!$U$4</f>
        <v>WB</v>
      </c>
      <c r="V4" s="46">
        <f>'Stats 2004'!$V$4</f>
        <v>45</v>
      </c>
    </row>
    <row r="5" spans="1:22" ht="12.75">
      <c r="A5" s="44" t="str">
        <f>'Stat Backbone'!$A$20</f>
        <v>AP</v>
      </c>
      <c r="B5" s="45">
        <f>'Stat Backbone'!$B$20</f>
        <v>0.2864</v>
      </c>
      <c r="C5" s="46">
        <f>'Stat Backbone'!$D$20</f>
        <v>10</v>
      </c>
      <c r="D5" s="43"/>
      <c r="E5" s="44" t="str">
        <f>'Stat Backbone'!$F$20</f>
        <v>NS</v>
      </c>
      <c r="F5" s="47">
        <f>'Stat Backbone'!$G$20</f>
        <v>1219</v>
      </c>
      <c r="G5" s="46">
        <f>'Stat Backbone'!$I$20</f>
        <v>10</v>
      </c>
      <c r="H5" s="43"/>
      <c r="I5" s="44" t="str">
        <f>'Stat Backbone'!$A$34</f>
        <v>CJ</v>
      </c>
      <c r="J5" s="47">
        <f>'Stat Backbone'!$B$34</f>
        <v>321</v>
      </c>
      <c r="K5" s="46">
        <f>'Stat Backbone'!$D$34</f>
        <v>10</v>
      </c>
      <c r="L5" s="43"/>
      <c r="M5" s="44" t="str">
        <f>'Stat Backbone'!$F$34</f>
        <v>WB</v>
      </c>
      <c r="N5" s="47">
        <f>'Stat Backbone'!$G$34</f>
        <v>1153</v>
      </c>
      <c r="O5" s="46">
        <f>'Stat Backbone'!$I$34</f>
        <v>10</v>
      </c>
      <c r="P5" s="43"/>
      <c r="Q5" s="44" t="str">
        <f>'Stat Backbone'!$A$48</f>
        <v>NS</v>
      </c>
      <c r="R5" s="47">
        <f>'Stat Backbone'!$B$48</f>
        <v>166</v>
      </c>
      <c r="S5" s="46">
        <f>'Stat Backbone'!$D$48</f>
        <v>10</v>
      </c>
      <c r="T5" s="43"/>
      <c r="U5" s="44" t="str">
        <f>'Stats 2004'!$U$5</f>
        <v>SOS</v>
      </c>
      <c r="V5" s="46">
        <f>'Stats 2004'!$V$5</f>
        <v>39</v>
      </c>
    </row>
    <row r="6" spans="1:22" ht="12.75">
      <c r="A6" s="44" t="str">
        <f>'Stat Backbone'!$A$21</f>
        <v>7UP</v>
      </c>
      <c r="B6" s="45">
        <f>'Stat Backbone'!$B$21</f>
        <v>0.2852</v>
      </c>
      <c r="C6" s="46">
        <f>'Stat Backbone'!$D$21</f>
        <v>9</v>
      </c>
      <c r="D6" s="43"/>
      <c r="E6" s="44" t="str">
        <f>'Stat Backbone'!$F$21</f>
        <v>SOS</v>
      </c>
      <c r="F6" s="47">
        <f>'Stat Backbone'!$G$21</f>
        <v>1217</v>
      </c>
      <c r="G6" s="46">
        <f>'Stat Backbone'!$I$21</f>
        <v>9</v>
      </c>
      <c r="H6" s="43"/>
      <c r="I6" s="44" t="str">
        <f>'Stat Backbone'!$A$35</f>
        <v>HAR</v>
      </c>
      <c r="J6" s="47">
        <f>'Stat Backbone'!$B$35</f>
        <v>316</v>
      </c>
      <c r="K6" s="46">
        <f>'Stat Backbone'!$D$35</f>
        <v>9</v>
      </c>
      <c r="L6" s="43"/>
      <c r="M6" s="44" t="str">
        <f>'Stat Backbone'!$F$35</f>
        <v>SOS</v>
      </c>
      <c r="N6" s="47">
        <f>'Stat Backbone'!$G$35</f>
        <v>1147</v>
      </c>
      <c r="O6" s="46">
        <f>'Stat Backbone'!$I$35</f>
        <v>9</v>
      </c>
      <c r="P6" s="43"/>
      <c r="Q6" s="44" t="str">
        <f>'Stat Backbone'!$A$49</f>
        <v>SOS</v>
      </c>
      <c r="R6" s="47">
        <f>'Stat Backbone'!$B$49</f>
        <v>162</v>
      </c>
      <c r="S6" s="46">
        <f>'Stat Backbone'!$D$49</f>
        <v>9</v>
      </c>
      <c r="T6" s="43"/>
      <c r="U6" s="44" t="str">
        <f>'Stats 2004'!$U$6</f>
        <v>TBD</v>
      </c>
      <c r="V6" s="46">
        <f>'Stats 2004'!$V$6</f>
        <v>38</v>
      </c>
    </row>
    <row r="7" spans="1:22" ht="12.75">
      <c r="A7" s="44" t="str">
        <f>'Stat Backbone'!$A$22</f>
        <v>SOS</v>
      </c>
      <c r="B7" s="45">
        <f>'Stat Backbone'!$B$22</f>
        <v>0.2848</v>
      </c>
      <c r="C7" s="46">
        <f>'Stat Backbone'!$D$22</f>
        <v>8</v>
      </c>
      <c r="D7" s="43"/>
      <c r="E7" s="44" t="str">
        <f>'Stat Backbone'!$F$22</f>
        <v>HAR</v>
      </c>
      <c r="F7" s="47">
        <f>'Stat Backbone'!$G$22</f>
        <v>1194</v>
      </c>
      <c r="G7" s="46">
        <f>'Stat Backbone'!$I$22</f>
        <v>8</v>
      </c>
      <c r="H7" s="43"/>
      <c r="I7" s="44" t="str">
        <f>'Stat Backbone'!$A$36</f>
        <v>NS</v>
      </c>
      <c r="J7" s="47">
        <f>'Stat Backbone'!$B$36</f>
        <v>314</v>
      </c>
      <c r="K7" s="46">
        <f>'Stat Backbone'!$D$36</f>
        <v>8</v>
      </c>
      <c r="L7" s="43"/>
      <c r="M7" s="44" t="str">
        <f>'Stat Backbone'!$F$36</f>
        <v>GC</v>
      </c>
      <c r="N7" s="47">
        <f>'Stat Backbone'!$G$36</f>
        <v>1127</v>
      </c>
      <c r="O7" s="46">
        <f>'Stat Backbone'!$I$36</f>
        <v>8</v>
      </c>
      <c r="P7" s="43"/>
      <c r="Q7" s="44" t="str">
        <f>'Stat Backbone'!$A$50</f>
        <v>HAR</v>
      </c>
      <c r="R7" s="47">
        <f>'Stat Backbone'!$B$50</f>
        <v>159</v>
      </c>
      <c r="S7" s="46">
        <f>'Stat Backbone'!$D$50</f>
        <v>8</v>
      </c>
      <c r="T7" s="43"/>
      <c r="U7" s="44" t="str">
        <f>'Stats 2004'!$U$7</f>
        <v>HAR</v>
      </c>
      <c r="V7" s="46">
        <f>'Stats 2004'!$V$7</f>
        <v>37</v>
      </c>
    </row>
    <row r="8" spans="1:22" ht="12.75">
      <c r="A8" s="44" t="str">
        <f>'Stat Backbone'!$A$23</f>
        <v>GC</v>
      </c>
      <c r="B8" s="45">
        <f>'Stat Backbone'!$B$23</f>
        <v>0.2847</v>
      </c>
      <c r="C8" s="46">
        <f>'Stat Backbone'!$D$23</f>
        <v>7</v>
      </c>
      <c r="D8" s="43"/>
      <c r="E8" s="44" t="str">
        <f>'Stat Backbone'!$F$23</f>
        <v>GC</v>
      </c>
      <c r="F8" s="47">
        <f>'Stat Backbone'!$G$23</f>
        <v>1177</v>
      </c>
      <c r="G8" s="46">
        <f>'Stat Backbone'!$I$23</f>
        <v>7</v>
      </c>
      <c r="H8" s="43"/>
      <c r="I8" s="44" t="str">
        <f>'Stat Backbone'!$A$37</f>
        <v>ACL</v>
      </c>
      <c r="J8" s="47">
        <f>'Stat Backbone'!$B$37</f>
        <v>307</v>
      </c>
      <c r="K8" s="46">
        <f>'Stat Backbone'!$D$37</f>
        <v>7</v>
      </c>
      <c r="L8" s="43"/>
      <c r="M8" s="44" t="str">
        <f>'Stat Backbone'!$F$37</f>
        <v>HAR</v>
      </c>
      <c r="N8" s="47">
        <f>'Stat Backbone'!$G$37</f>
        <v>1119</v>
      </c>
      <c r="O8" s="46">
        <f>'Stat Backbone'!$I$37</f>
        <v>7</v>
      </c>
      <c r="P8" s="43"/>
      <c r="Q8" s="44" t="str">
        <f>'Stat Backbone'!$A$51</f>
        <v>WB</v>
      </c>
      <c r="R8" s="47">
        <f>'Stat Backbone'!$B$51</f>
        <v>158</v>
      </c>
      <c r="S8" s="46">
        <f>'Stat Backbone'!$D$51</f>
        <v>7</v>
      </c>
      <c r="T8" s="43"/>
      <c r="U8" s="44" t="str">
        <f>'Stats 2004'!$U$8</f>
        <v>NS</v>
      </c>
      <c r="V8" s="46">
        <f>'Stats 2004'!$V$8</f>
        <v>34</v>
      </c>
    </row>
    <row r="9" spans="1:22" ht="12.75">
      <c r="A9" s="44" t="str">
        <f>'Stat Backbone'!$A$24</f>
        <v>WB</v>
      </c>
      <c r="B9" s="45">
        <f>'Stat Backbone'!$B$24</f>
        <v>0.2846</v>
      </c>
      <c r="C9" s="46">
        <f>'Stat Backbone'!$D$24</f>
        <v>6</v>
      </c>
      <c r="D9" s="43"/>
      <c r="E9" s="44" t="str">
        <f>'Stat Backbone'!$F$24</f>
        <v>TBD</v>
      </c>
      <c r="F9" s="47">
        <f>'Stat Backbone'!$G$24</f>
        <v>1174</v>
      </c>
      <c r="G9" s="46">
        <f>'Stat Backbone'!$I$24</f>
        <v>6</v>
      </c>
      <c r="H9" s="43"/>
      <c r="I9" s="44" t="str">
        <f>'Stat Backbone'!$A$38</f>
        <v>GC</v>
      </c>
      <c r="J9" s="47">
        <f>'Stat Backbone'!$B$38</f>
        <v>295</v>
      </c>
      <c r="K9" s="46">
        <f>'Stat Backbone'!$D$38</f>
        <v>6</v>
      </c>
      <c r="L9" s="43"/>
      <c r="M9" s="44" t="str">
        <f>'Stat Backbone'!$F$38</f>
        <v>ACL</v>
      </c>
      <c r="N9" s="47">
        <f>'Stat Backbone'!$G$38</f>
        <v>1117</v>
      </c>
      <c r="O9" s="46">
        <f>'Stat Backbone'!$I$38</f>
        <v>6</v>
      </c>
      <c r="P9" s="43"/>
      <c r="Q9" s="44" t="str">
        <f>'Stat Backbone'!$A$52</f>
        <v>IM</v>
      </c>
      <c r="R9" s="47">
        <f>'Stat Backbone'!$B$52</f>
        <v>147</v>
      </c>
      <c r="S9" s="46">
        <f>'Stat Backbone'!$D$52</f>
        <v>6</v>
      </c>
      <c r="T9" s="43"/>
      <c r="U9" s="44" t="str">
        <f>'Stats 2004'!$U$9</f>
        <v>GC</v>
      </c>
      <c r="V9" s="46">
        <f>'Stats 2004'!$V$9</f>
        <v>32</v>
      </c>
    </row>
    <row r="10" spans="1:22" ht="12.75">
      <c r="A10" s="44" t="str">
        <f>'Stat Backbone'!$A$25</f>
        <v>HAR</v>
      </c>
      <c r="B10" s="45">
        <f>'Stat Backbone'!$B$25</f>
        <v>0.278</v>
      </c>
      <c r="C10" s="46">
        <f>'Stat Backbone'!$D$25</f>
        <v>5</v>
      </c>
      <c r="D10" s="43"/>
      <c r="E10" s="44" t="str">
        <f>'Stat Backbone'!$F$25</f>
        <v>ACL</v>
      </c>
      <c r="F10" s="47">
        <f>'Stat Backbone'!$G$25</f>
        <v>1161</v>
      </c>
      <c r="G10" s="46">
        <f>'Stat Backbone'!$I$25</f>
        <v>5</v>
      </c>
      <c r="H10" s="43"/>
      <c r="I10" s="44" t="str">
        <f>'Stat Backbone'!$A$39</f>
        <v>TBD</v>
      </c>
      <c r="J10" s="47">
        <f>'Stat Backbone'!$B$39</f>
        <v>293</v>
      </c>
      <c r="K10" s="46">
        <f>'Stat Backbone'!$D$39</f>
        <v>5</v>
      </c>
      <c r="L10" s="43"/>
      <c r="M10" s="44" t="str">
        <f>'Stat Backbone'!$F$39</f>
        <v>CJ</v>
      </c>
      <c r="N10" s="47">
        <f>'Stat Backbone'!$G$39</f>
        <v>1115</v>
      </c>
      <c r="O10" s="46">
        <f>'Stat Backbone'!$I$39</f>
        <v>5</v>
      </c>
      <c r="P10" s="43"/>
      <c r="Q10" s="44" t="str">
        <f>'Stat Backbone'!$A$53</f>
        <v>TBD</v>
      </c>
      <c r="R10" s="47">
        <f>'Stat Backbone'!$B$53</f>
        <v>134</v>
      </c>
      <c r="S10" s="46">
        <f>'Stat Backbone'!$D$53</f>
        <v>5</v>
      </c>
      <c r="T10" s="43"/>
      <c r="U10" s="44" t="str">
        <f>'Stats 2004'!$U$10</f>
        <v>ACL</v>
      </c>
      <c r="V10" s="46">
        <f>'Stats 2004'!$V$10</f>
        <v>23</v>
      </c>
    </row>
    <row r="11" spans="1:22" ht="12.75">
      <c r="A11" s="44" t="str">
        <f>'Stat Backbone'!$A$26</f>
        <v>ACL</v>
      </c>
      <c r="B11" s="45">
        <f>'Stat Backbone'!$B$26</f>
        <v>0.2774</v>
      </c>
      <c r="C11" s="46">
        <f>'Stat Backbone'!$D$26</f>
        <v>4</v>
      </c>
      <c r="D11" s="43"/>
      <c r="E11" s="44" t="str">
        <f>'Stat Backbone'!$F$26</f>
        <v>AP</v>
      </c>
      <c r="F11" s="47">
        <f>'Stat Backbone'!$G$26</f>
        <v>1151</v>
      </c>
      <c r="G11" s="46">
        <f>'Stat Backbone'!$I$26</f>
        <v>4</v>
      </c>
      <c r="H11" s="43"/>
      <c r="I11" s="44" t="str">
        <f>'Stat Backbone'!$A$40</f>
        <v>SOS</v>
      </c>
      <c r="J11" s="47">
        <f>'Stat Backbone'!$B$40</f>
        <v>292</v>
      </c>
      <c r="K11" s="46">
        <f>'Stat Backbone'!$D$40</f>
        <v>4</v>
      </c>
      <c r="L11" s="43"/>
      <c r="M11" s="44" t="str">
        <f>'Stat Backbone'!$F$40</f>
        <v>NS</v>
      </c>
      <c r="N11" s="47">
        <f>'Stat Backbone'!$G$40</f>
        <v>1087</v>
      </c>
      <c r="O11" s="46">
        <f>'Stat Backbone'!$I$40</f>
        <v>4</v>
      </c>
      <c r="P11" s="43"/>
      <c r="Q11" s="44" t="str">
        <f>'Stat Backbone'!$A$54</f>
        <v>GC</v>
      </c>
      <c r="R11" s="47">
        <f>'Stat Backbone'!$B$54</f>
        <v>130</v>
      </c>
      <c r="S11" s="46">
        <f>'Stat Backbone'!$D$54</f>
        <v>4</v>
      </c>
      <c r="T11" s="43"/>
      <c r="U11" s="44" t="str">
        <f>'Stats 2004'!$U$11</f>
        <v>7UP</v>
      </c>
      <c r="V11" s="46">
        <f>'Stats 2004'!$V$11</f>
        <v>23</v>
      </c>
    </row>
    <row r="12" spans="1:22" ht="12.75">
      <c r="A12" s="44" t="str">
        <f>'Stat Backbone'!$A$27</f>
        <v>RR</v>
      </c>
      <c r="B12" s="45">
        <f>'Stat Backbone'!$B$27</f>
        <v>0.2764</v>
      </c>
      <c r="C12" s="46">
        <f>'Stat Backbone'!$D$27</f>
        <v>3</v>
      </c>
      <c r="D12" s="43"/>
      <c r="E12" s="44" t="str">
        <f>'Stat Backbone'!$F$27</f>
        <v>7UP</v>
      </c>
      <c r="F12" s="47">
        <f>'Stat Backbone'!$G$27</f>
        <v>1109</v>
      </c>
      <c r="G12" s="46">
        <f>'Stat Backbone'!$I$27</f>
        <v>3</v>
      </c>
      <c r="H12" s="43"/>
      <c r="I12" s="44" t="str">
        <f>'Stat Backbone'!$A$41</f>
        <v>RR</v>
      </c>
      <c r="J12" s="47">
        <f>'Stat Backbone'!$B$41</f>
        <v>273</v>
      </c>
      <c r="K12" s="46">
        <f>'Stat Backbone'!$D$41</f>
        <v>3</v>
      </c>
      <c r="L12" s="43"/>
      <c r="M12" s="44" t="str">
        <f>'Stat Backbone'!$F$41</f>
        <v>RR</v>
      </c>
      <c r="N12" s="47">
        <f>'Stat Backbone'!$G$41</f>
        <v>1068</v>
      </c>
      <c r="O12" s="46">
        <f>'Stat Backbone'!$I$41</f>
        <v>3</v>
      </c>
      <c r="P12" s="43"/>
      <c r="Q12" s="44" t="str">
        <f>'Stat Backbone'!$A$55</f>
        <v>AP</v>
      </c>
      <c r="R12" s="47">
        <f>'Stat Backbone'!$B$55</f>
        <v>124</v>
      </c>
      <c r="S12" s="46">
        <f>'Stat Backbone'!$D$55</f>
        <v>3</v>
      </c>
      <c r="T12" s="43"/>
      <c r="U12" s="44" t="str">
        <f>'Stats 2004'!$U$12</f>
        <v>AP</v>
      </c>
      <c r="V12" s="46">
        <f>'Stats 2004'!$V$12</f>
        <v>21</v>
      </c>
    </row>
    <row r="13" spans="1:22" ht="12.75">
      <c r="A13" s="44" t="str">
        <f>'Stat Backbone'!$A$28</f>
        <v>NS</v>
      </c>
      <c r="B13" s="45">
        <f>'Stat Backbone'!$B$28</f>
        <v>0.2729</v>
      </c>
      <c r="C13" s="46">
        <f>'Stat Backbone'!$D$28</f>
        <v>2</v>
      </c>
      <c r="D13" s="43"/>
      <c r="E13" s="44" t="str">
        <f>'Stat Backbone'!$F$28</f>
        <v>RR</v>
      </c>
      <c r="F13" s="47">
        <f>'Stat Backbone'!$G$28</f>
        <v>1102</v>
      </c>
      <c r="G13" s="46">
        <f>'Stat Backbone'!$I$28</f>
        <v>2</v>
      </c>
      <c r="H13" s="43"/>
      <c r="I13" s="44" t="str">
        <f>'Stat Backbone'!$A$42</f>
        <v>AP</v>
      </c>
      <c r="J13" s="47">
        <f>'Stat Backbone'!$B$42</f>
        <v>262</v>
      </c>
      <c r="K13" s="46">
        <f>'Stat Backbone'!$D$42</f>
        <v>2</v>
      </c>
      <c r="L13" s="43"/>
      <c r="M13" s="44" t="str">
        <f>'Stat Backbone'!$F$42</f>
        <v>AP</v>
      </c>
      <c r="N13" s="47">
        <f>'Stat Backbone'!$G$42</f>
        <v>1035</v>
      </c>
      <c r="O13" s="46">
        <f>'Stat Backbone'!$I$42</f>
        <v>2</v>
      </c>
      <c r="P13" s="43"/>
      <c r="Q13" s="44" t="str">
        <f>'Stat Backbone'!$A$56</f>
        <v>CJ</v>
      </c>
      <c r="R13" s="47">
        <f>'Stat Backbone'!$B$56</f>
        <v>122</v>
      </c>
      <c r="S13" s="46">
        <f>'Stat Backbone'!$D$56</f>
        <v>2</v>
      </c>
      <c r="T13" s="43"/>
      <c r="U13" s="44" t="str">
        <f>'Stats 2004'!$U$13</f>
        <v>CJ</v>
      </c>
      <c r="V13" s="46">
        <f>'Stats 2004'!$V$13</f>
        <v>19</v>
      </c>
    </row>
    <row r="14" spans="1:22" ht="12.75">
      <c r="A14" s="44" t="str">
        <f>'Stat Backbone'!$A$29</f>
        <v>CJ</v>
      </c>
      <c r="B14" s="45">
        <f>'Stat Backbone'!$B$29</f>
        <v>0.2691</v>
      </c>
      <c r="C14" s="46">
        <f>'Stat Backbone'!$D$29</f>
        <v>1</v>
      </c>
      <c r="D14" s="43"/>
      <c r="E14" s="44" t="str">
        <f>'Stat Backbone'!$F$29</f>
        <v>CJ</v>
      </c>
      <c r="F14" s="47">
        <f>'Stat Backbone'!$G$29</f>
        <v>1063</v>
      </c>
      <c r="G14" s="46">
        <f>'Stat Backbone'!$I$29</f>
        <v>1</v>
      </c>
      <c r="H14" s="43"/>
      <c r="I14" s="44" t="str">
        <f>'Stat Backbone'!$A$43</f>
        <v>IM</v>
      </c>
      <c r="J14" s="47">
        <f>'Stat Backbone'!$B$43</f>
        <v>257</v>
      </c>
      <c r="K14" s="46">
        <f>'Stat Backbone'!$D$43</f>
        <v>1</v>
      </c>
      <c r="L14" s="43"/>
      <c r="M14" s="44" t="str">
        <f>'Stat Backbone'!$F$43</f>
        <v>IM</v>
      </c>
      <c r="N14" s="47">
        <f>'Stat Backbone'!$G$43</f>
        <v>1021</v>
      </c>
      <c r="O14" s="46">
        <f>'Stat Backbone'!$I$43</f>
        <v>1</v>
      </c>
      <c r="P14" s="43"/>
      <c r="Q14" s="44" t="str">
        <f>'Stat Backbone'!$A$57</f>
        <v>ACL</v>
      </c>
      <c r="R14" s="47">
        <f>'Stat Backbone'!$B$57</f>
        <v>114</v>
      </c>
      <c r="S14" s="46">
        <f>'Stat Backbone'!$D$57</f>
        <v>1</v>
      </c>
      <c r="T14" s="43"/>
      <c r="U14" s="44" t="str">
        <f>'Stats 2004'!$U$14</f>
        <v>RR</v>
      </c>
      <c r="V14" s="46">
        <f>'Stats 2004'!$V$14</f>
        <v>11</v>
      </c>
    </row>
    <row r="15" spans="1:22" ht="12.75">
      <c r="A15" s="44" t="str">
        <f>'Stat Backbone'!$A$30</f>
        <v>IM</v>
      </c>
      <c r="B15" s="45">
        <f>'Stat Backbone'!$B$30</f>
        <v>0.2659</v>
      </c>
      <c r="C15" s="46">
        <f>'Stat Backbone'!$D$30</f>
        <v>0</v>
      </c>
      <c r="D15" s="43"/>
      <c r="E15" s="44" t="str">
        <f>'Stat Backbone'!$F$30</f>
        <v>IM</v>
      </c>
      <c r="F15" s="47">
        <f>'Stat Backbone'!$G$30</f>
        <v>1051</v>
      </c>
      <c r="G15" s="46">
        <f>'Stat Backbone'!$I$30</f>
        <v>0</v>
      </c>
      <c r="H15" s="43"/>
      <c r="I15" s="44" t="str">
        <f>'Stat Backbone'!$A$44</f>
        <v>7UP</v>
      </c>
      <c r="J15" s="47">
        <f>'Stat Backbone'!$B$44</f>
        <v>233</v>
      </c>
      <c r="K15" s="46">
        <f>'Stat Backbone'!$D$44</f>
        <v>0</v>
      </c>
      <c r="L15" s="43"/>
      <c r="M15" s="44" t="str">
        <f>'Stat Backbone'!$F$44</f>
        <v>7UP</v>
      </c>
      <c r="N15" s="47">
        <f>'Stat Backbone'!$G$44</f>
        <v>974</v>
      </c>
      <c r="O15" s="46">
        <f>'Stat Backbone'!$I$44</f>
        <v>0</v>
      </c>
      <c r="P15" s="43"/>
      <c r="Q15" s="44" t="str">
        <f>'Stat Backbone'!$A$58</f>
        <v>RR</v>
      </c>
      <c r="R15" s="47">
        <f>'Stat Backbone'!$B$58</f>
        <v>95</v>
      </c>
      <c r="S15" s="46">
        <f>'Stat Backbone'!$D$58</f>
        <v>0</v>
      </c>
      <c r="T15" s="43"/>
      <c r="U15" s="44" t="str">
        <f>'Stats 2004'!$U$15</f>
        <v>IM</v>
      </c>
      <c r="V15" s="46">
        <f>'Stats 2004'!$V$15</f>
        <v>8</v>
      </c>
    </row>
    <row r="16" spans="1:22" ht="12.75">
      <c r="A16" s="65"/>
      <c r="B16" s="66"/>
      <c r="C16" s="6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2.75">
      <c r="A17" s="115" t="s">
        <v>56</v>
      </c>
      <c r="B17" s="116"/>
      <c r="C17" s="117"/>
      <c r="D17" s="43"/>
      <c r="E17" s="40" t="s">
        <v>57</v>
      </c>
      <c r="F17" s="41"/>
      <c r="G17" s="42"/>
      <c r="H17" s="43"/>
      <c r="I17" s="40" t="s">
        <v>58</v>
      </c>
      <c r="J17" s="41"/>
      <c r="K17" s="42"/>
      <c r="L17" s="43"/>
      <c r="M17" s="40" t="s">
        <v>59</v>
      </c>
      <c r="N17" s="41"/>
      <c r="O17" s="42"/>
      <c r="P17" s="43"/>
      <c r="Q17" s="40" t="s">
        <v>60</v>
      </c>
      <c r="R17" s="41"/>
      <c r="S17" s="42"/>
      <c r="T17" s="43"/>
      <c r="U17" s="40" t="s">
        <v>61</v>
      </c>
      <c r="V17" s="42"/>
    </row>
    <row r="18" spans="1:22" ht="12.75">
      <c r="A18" s="44" t="str">
        <f>'Stat Backbone'!$F$47</f>
        <v>WB</v>
      </c>
      <c r="B18" s="44">
        <f>'Stat Backbone'!$G$47</f>
        <v>101</v>
      </c>
      <c r="C18" s="46">
        <f>'Stat Backbone'!$I$47</f>
        <v>11</v>
      </c>
      <c r="D18" s="43"/>
      <c r="E18" s="44" t="str">
        <f>'Stat Backbone'!$A$61</f>
        <v>TBD</v>
      </c>
      <c r="F18" s="44">
        <f>'Stat Backbone'!$B$61</f>
        <v>107</v>
      </c>
      <c r="G18" s="46">
        <f>'Stat Backbone'!$D$61</f>
        <v>11</v>
      </c>
      <c r="H18" s="43"/>
      <c r="I18" s="44" t="str">
        <f>'Stat Backbone'!$F$75</f>
        <v>7UP</v>
      </c>
      <c r="J18" s="84">
        <f>'Stat Backbone'!$G$75</f>
        <v>1301</v>
      </c>
      <c r="K18" s="46">
        <f>'Stat Backbone'!$I$75</f>
        <v>11</v>
      </c>
      <c r="L18" s="43"/>
      <c r="M18" s="44" t="str">
        <f>'Stat Backbone'!$F$61</f>
        <v>7UP</v>
      </c>
      <c r="N18" s="48">
        <f>'Stat Backbone'!$G$61</f>
        <v>3.74</v>
      </c>
      <c r="O18" s="46">
        <f>'Stat Backbone'!$I$61</f>
        <v>11</v>
      </c>
      <c r="P18" s="43"/>
      <c r="Q18" s="44" t="str">
        <f>'Stat Backbone'!$A$75</f>
        <v>7UP</v>
      </c>
      <c r="R18" s="49">
        <f>'Stat Backbone'!$B$75</f>
        <v>1.213</v>
      </c>
      <c r="S18" s="46">
        <f>'Stat Backbone'!$D$75</f>
        <v>11</v>
      </c>
      <c r="T18" s="43"/>
      <c r="U18" s="44" t="str">
        <f>'Stats 2004'!$U$18</f>
        <v>7UP</v>
      </c>
      <c r="V18" s="46">
        <f>'Stats 2004'!$V$18</f>
        <v>44</v>
      </c>
    </row>
    <row r="19" spans="1:22" ht="12.75">
      <c r="A19" s="44" t="str">
        <f>'Stat Backbone'!$F$48</f>
        <v>SOS</v>
      </c>
      <c r="B19" s="44">
        <f>'Stat Backbone'!$G$48</f>
        <v>98</v>
      </c>
      <c r="C19" s="46">
        <f>'Stat Backbone'!$I$48</f>
        <v>9.5</v>
      </c>
      <c r="D19" s="43"/>
      <c r="E19" s="44" t="str">
        <f>'Stat Backbone'!$A$62</f>
        <v>GC</v>
      </c>
      <c r="F19" s="44">
        <f>'Stat Backbone'!$B$62</f>
        <v>99</v>
      </c>
      <c r="G19" s="46">
        <f>'Stat Backbone'!$D$62</f>
        <v>10</v>
      </c>
      <c r="H19" s="43"/>
      <c r="I19" s="44" t="str">
        <f>'Stat Backbone'!$F$76</f>
        <v>IM</v>
      </c>
      <c r="J19" s="84">
        <f>'Stat Backbone'!$G$76</f>
        <v>1259</v>
      </c>
      <c r="K19" s="46">
        <f>'Stat Backbone'!$I$76</f>
        <v>10</v>
      </c>
      <c r="L19" s="43"/>
      <c r="M19" s="44" t="str">
        <f>'Stat Backbone'!$F$62</f>
        <v>IM</v>
      </c>
      <c r="N19" s="48">
        <f>'Stat Backbone'!$G$62</f>
        <v>3.82</v>
      </c>
      <c r="O19" s="46">
        <f>'Stat Backbone'!$I$62</f>
        <v>10</v>
      </c>
      <c r="P19" s="43"/>
      <c r="Q19" s="44" t="str">
        <f>'Stat Backbone'!$A$76</f>
        <v>IM</v>
      </c>
      <c r="R19" s="49">
        <f>'Stat Backbone'!$B$76</f>
        <v>1.259</v>
      </c>
      <c r="S19" s="46">
        <f>'Stat Backbone'!$D$76</f>
        <v>10</v>
      </c>
      <c r="T19" s="43"/>
      <c r="U19" s="44" t="str">
        <f>'Stats 2004'!$U$19</f>
        <v>IM</v>
      </c>
      <c r="V19" s="46">
        <f>'Stats 2004'!$V$19</f>
        <v>39</v>
      </c>
    </row>
    <row r="20" spans="1:22" ht="12.75">
      <c r="A20" s="44" t="str">
        <f>'Stat Backbone'!$F$49</f>
        <v>RR</v>
      </c>
      <c r="B20" s="44">
        <f>'Stat Backbone'!$G$49</f>
        <v>98</v>
      </c>
      <c r="C20" s="46">
        <f>'Stat Backbone'!$I$49</f>
        <v>9.5</v>
      </c>
      <c r="D20" s="43"/>
      <c r="E20" s="44" t="str">
        <f>'Stat Backbone'!$A$63</f>
        <v>WB</v>
      </c>
      <c r="F20" s="44">
        <f>'Stat Backbone'!$B$63</f>
        <v>95</v>
      </c>
      <c r="G20" s="46">
        <f>'Stat Backbone'!$D$63</f>
        <v>9</v>
      </c>
      <c r="H20" s="43"/>
      <c r="I20" s="44" t="str">
        <f>'Stat Backbone'!$F$77</f>
        <v>SOS</v>
      </c>
      <c r="J20" s="84">
        <f>'Stat Backbone'!$G$77</f>
        <v>1211</v>
      </c>
      <c r="K20" s="46">
        <f>'Stat Backbone'!$I$77</f>
        <v>9</v>
      </c>
      <c r="L20" s="43"/>
      <c r="M20" s="44" t="str">
        <f>'Stat Backbone'!$F$63</f>
        <v>RR</v>
      </c>
      <c r="N20" s="48">
        <f>'Stat Backbone'!$G$63</f>
        <v>3.86</v>
      </c>
      <c r="O20" s="46">
        <f>'Stat Backbone'!$I$63</f>
        <v>9</v>
      </c>
      <c r="P20" s="43"/>
      <c r="Q20" s="44" t="str">
        <f>'Stat Backbone'!$A$77</f>
        <v>NS</v>
      </c>
      <c r="R20" s="49">
        <f>'Stat Backbone'!$B$77</f>
        <v>1.278</v>
      </c>
      <c r="S20" s="46">
        <f>'Stat Backbone'!$D$77</f>
        <v>9</v>
      </c>
      <c r="T20" s="43"/>
      <c r="U20" s="44" t="str">
        <f>'Stats 2004'!$U$20</f>
        <v>RR</v>
      </c>
      <c r="V20" s="46">
        <f>'Stats 2004'!$V$20</f>
        <v>38</v>
      </c>
    </row>
    <row r="21" spans="1:22" ht="12.75">
      <c r="A21" s="44" t="str">
        <f>'Stat Backbone'!$F$50</f>
        <v>7UP</v>
      </c>
      <c r="B21" s="44">
        <f>'Stat Backbone'!$G$50</f>
        <v>94</v>
      </c>
      <c r="C21" s="46">
        <f>'Stat Backbone'!$I$50</f>
        <v>8</v>
      </c>
      <c r="D21" s="43"/>
      <c r="E21" s="44" t="str">
        <f>'Stat Backbone'!$A$64</f>
        <v>RR</v>
      </c>
      <c r="F21" s="44">
        <f>'Stat Backbone'!$B$64</f>
        <v>92</v>
      </c>
      <c r="G21" s="46">
        <f>'Stat Backbone'!$D$64</f>
        <v>7.5</v>
      </c>
      <c r="H21" s="43"/>
      <c r="I21" s="44" t="str">
        <f>'Stat Backbone'!$F$78</f>
        <v>NS</v>
      </c>
      <c r="J21" s="84">
        <f>'Stat Backbone'!$G$78</f>
        <v>1204</v>
      </c>
      <c r="K21" s="46">
        <f>'Stat Backbone'!$I$78</f>
        <v>8</v>
      </c>
      <c r="L21" s="43"/>
      <c r="M21" s="44" t="str">
        <f>'Stat Backbone'!$F$64</f>
        <v>GC</v>
      </c>
      <c r="N21" s="48">
        <f>'Stat Backbone'!$G$64</f>
        <v>3.95</v>
      </c>
      <c r="O21" s="46">
        <f>'Stat Backbone'!$I$64</f>
        <v>8</v>
      </c>
      <c r="P21" s="43"/>
      <c r="Q21" s="44" t="str">
        <f>'Stat Backbone'!$A$78</f>
        <v>RR</v>
      </c>
      <c r="R21" s="49">
        <f>'Stat Backbone'!$B$78</f>
        <v>1.283</v>
      </c>
      <c r="S21" s="46">
        <f>'Stat Backbone'!$D$78</f>
        <v>8</v>
      </c>
      <c r="T21" s="43"/>
      <c r="U21" s="44" t="str">
        <f>'Stats 2004'!$U$21</f>
        <v>GC</v>
      </c>
      <c r="V21" s="46">
        <f>'Stats 2004'!$V$21</f>
        <v>37</v>
      </c>
    </row>
    <row r="22" spans="1:22" ht="12.75">
      <c r="A22" s="44" t="str">
        <f>'Stat Backbone'!$F$51</f>
        <v>IM</v>
      </c>
      <c r="B22" s="44">
        <f>'Stat Backbone'!$G$51</f>
        <v>93</v>
      </c>
      <c r="C22" s="46">
        <f>'Stat Backbone'!$I$51</f>
        <v>7</v>
      </c>
      <c r="D22" s="43"/>
      <c r="E22" s="44" t="str">
        <f>'Stat Backbone'!$A$65</f>
        <v>HAR</v>
      </c>
      <c r="F22" s="44">
        <f>'Stat Backbone'!$B$65</f>
        <v>92</v>
      </c>
      <c r="G22" s="46">
        <f>'Stat Backbone'!$D$65</f>
        <v>7.5</v>
      </c>
      <c r="H22" s="43"/>
      <c r="I22" s="44" t="str">
        <f>'Stat Backbone'!$F$79</f>
        <v>GC</v>
      </c>
      <c r="J22" s="84">
        <f>'Stat Backbone'!$G$79</f>
        <v>1176</v>
      </c>
      <c r="K22" s="46">
        <f>'Stat Backbone'!$I$79</f>
        <v>7</v>
      </c>
      <c r="L22" s="43"/>
      <c r="M22" s="44" t="str">
        <f>'Stat Backbone'!$F$65</f>
        <v>NS</v>
      </c>
      <c r="N22" s="48">
        <f>'Stat Backbone'!$G$65</f>
        <v>4.12</v>
      </c>
      <c r="O22" s="46">
        <f>'Stat Backbone'!$I$65</f>
        <v>7</v>
      </c>
      <c r="P22" s="43"/>
      <c r="Q22" s="44" t="str">
        <f>'Stat Backbone'!$A$79</f>
        <v>GC</v>
      </c>
      <c r="R22" s="49">
        <f>'Stat Backbone'!$B$79</f>
        <v>1.287</v>
      </c>
      <c r="S22" s="46">
        <f>'Stat Backbone'!$D$79</f>
        <v>7</v>
      </c>
      <c r="T22" s="43"/>
      <c r="U22" s="44" t="str">
        <f>'Stats 2004'!$U$22</f>
        <v>SOS</v>
      </c>
      <c r="V22" s="46">
        <f>'Stats 2004'!$V$22</f>
        <v>36.5</v>
      </c>
    </row>
    <row r="23" spans="1:22" ht="12.75">
      <c r="A23" s="44" t="str">
        <f>'Stat Backbone'!$F$52</f>
        <v>NS</v>
      </c>
      <c r="B23" s="44">
        <f>'Stat Backbone'!$G$52</f>
        <v>92</v>
      </c>
      <c r="C23" s="46">
        <f>'Stat Backbone'!$I$52</f>
        <v>6</v>
      </c>
      <c r="D23" s="43"/>
      <c r="E23" s="44" t="str">
        <f>'Stat Backbone'!$A$66</f>
        <v>SOS</v>
      </c>
      <c r="F23" s="44">
        <f>'Stat Backbone'!$B$66</f>
        <v>87</v>
      </c>
      <c r="G23" s="46">
        <f>'Stat Backbone'!$D$66</f>
        <v>6</v>
      </c>
      <c r="H23" s="43"/>
      <c r="I23" s="44" t="str">
        <f>'Stat Backbone'!$F$80</f>
        <v>ACL</v>
      </c>
      <c r="J23" s="84">
        <f>'Stat Backbone'!$G$80</f>
        <v>1167</v>
      </c>
      <c r="K23" s="46">
        <f>'Stat Backbone'!$I$80</f>
        <v>6</v>
      </c>
      <c r="L23" s="43"/>
      <c r="M23" s="44" t="str">
        <f>'Stat Backbone'!$F$66</f>
        <v>SOS</v>
      </c>
      <c r="N23" s="48">
        <f>'Stat Backbone'!$G$66</f>
        <v>4.18</v>
      </c>
      <c r="O23" s="46">
        <f>'Stat Backbone'!$I$66</f>
        <v>6</v>
      </c>
      <c r="P23" s="43"/>
      <c r="Q23" s="44" t="str">
        <f>'Stat Backbone'!$A$80</f>
        <v>SOS</v>
      </c>
      <c r="R23" s="49">
        <f>'Stat Backbone'!$B$80</f>
        <v>1.309</v>
      </c>
      <c r="S23" s="46">
        <f>'Stat Backbone'!$D$80</f>
        <v>6</v>
      </c>
      <c r="T23" s="43"/>
      <c r="U23" s="44" t="str">
        <f>'Stats 2004'!$U$23</f>
        <v>NS</v>
      </c>
      <c r="V23" s="46">
        <f>'Stats 2004'!$V$23</f>
        <v>31</v>
      </c>
    </row>
    <row r="24" spans="1:22" ht="12.75">
      <c r="A24" s="44" t="str">
        <f>'Stat Backbone'!$F$53</f>
        <v>GC</v>
      </c>
      <c r="B24" s="44">
        <f>'Stat Backbone'!$G$53</f>
        <v>88</v>
      </c>
      <c r="C24" s="46">
        <f>'Stat Backbone'!$I$53</f>
        <v>5</v>
      </c>
      <c r="D24" s="43"/>
      <c r="E24" s="44" t="str">
        <f>'Stat Backbone'!$A$67</f>
        <v>CJ</v>
      </c>
      <c r="F24" s="44">
        <f>'Stat Backbone'!$B$67</f>
        <v>83</v>
      </c>
      <c r="G24" s="46">
        <f>'Stat Backbone'!$D$67</f>
        <v>5</v>
      </c>
      <c r="H24" s="43"/>
      <c r="I24" s="44" t="str">
        <f>'Stat Backbone'!$F$81</f>
        <v>AP</v>
      </c>
      <c r="J24" s="84">
        <f>'Stat Backbone'!$G$81</f>
        <v>1161</v>
      </c>
      <c r="K24" s="46">
        <f>'Stat Backbone'!$I$81</f>
        <v>5</v>
      </c>
      <c r="L24" s="43"/>
      <c r="M24" s="44" t="str">
        <f>'Stat Backbone'!$F$67</f>
        <v>CJ</v>
      </c>
      <c r="N24" s="48">
        <f>'Stat Backbone'!$G$67</f>
        <v>4.21</v>
      </c>
      <c r="O24" s="46">
        <f>'Stat Backbone'!$I$67</f>
        <v>5</v>
      </c>
      <c r="P24" s="43"/>
      <c r="Q24" s="44" t="str">
        <f>'Stat Backbone'!$A$81</f>
        <v>ACL</v>
      </c>
      <c r="R24" s="49">
        <f>'Stat Backbone'!$B$81</f>
        <v>1.355</v>
      </c>
      <c r="S24" s="46">
        <f>'Stat Backbone'!$D$81</f>
        <v>5</v>
      </c>
      <c r="T24" s="43"/>
      <c r="U24" s="44" t="str">
        <f>'Stats 2004'!$U$24</f>
        <v>WB</v>
      </c>
      <c r="V24" s="46">
        <f>'Stats 2004'!$V$24</f>
        <v>29</v>
      </c>
    </row>
    <row r="25" spans="1:22" ht="12.75">
      <c r="A25" s="44" t="str">
        <f>'Stat Backbone'!$F$54</f>
        <v>HAR</v>
      </c>
      <c r="B25" s="44">
        <f>'Stat Backbone'!$G$54</f>
        <v>86</v>
      </c>
      <c r="C25" s="46">
        <f>'Stat Backbone'!$I$54</f>
        <v>4</v>
      </c>
      <c r="D25" s="43"/>
      <c r="E25" s="44" t="str">
        <f>'Stat Backbone'!$A$68</f>
        <v>ACL</v>
      </c>
      <c r="F25" s="44">
        <f>'Stat Backbone'!$B$68</f>
        <v>82</v>
      </c>
      <c r="G25" s="46">
        <f>'Stat Backbone'!$D$68</f>
        <v>4</v>
      </c>
      <c r="H25" s="43"/>
      <c r="I25" s="44" t="str">
        <f>'Stat Backbone'!$F$82</f>
        <v>RR</v>
      </c>
      <c r="J25" s="84">
        <f>'Stat Backbone'!$G$82</f>
        <v>1154</v>
      </c>
      <c r="K25" s="46">
        <f>'Stat Backbone'!$I$82</f>
        <v>4</v>
      </c>
      <c r="L25" s="43"/>
      <c r="M25" s="44" t="str">
        <f>'Stat Backbone'!$F$68</f>
        <v>WB</v>
      </c>
      <c r="N25" s="48">
        <f>'Stat Backbone'!$G$68</f>
        <v>4.21</v>
      </c>
      <c r="O25" s="46">
        <f>'Stat Backbone'!$I$68</f>
        <v>4</v>
      </c>
      <c r="P25" s="43"/>
      <c r="Q25" s="44" t="str">
        <f>'Stat Backbone'!$A$82</f>
        <v>WB</v>
      </c>
      <c r="R25" s="49">
        <f>'Stat Backbone'!$B$82</f>
        <v>1.357</v>
      </c>
      <c r="S25" s="46">
        <f>'Stat Backbone'!$D$82</f>
        <v>4</v>
      </c>
      <c r="T25" s="43"/>
      <c r="U25" s="44" t="str">
        <f>'Stats 2004'!$U$25</f>
        <v>HAR</v>
      </c>
      <c r="V25" s="46">
        <f>'Stats 2004'!$V$25</f>
        <v>17.5</v>
      </c>
    </row>
    <row r="26" spans="1:22" ht="12.75">
      <c r="A26" s="44" t="str">
        <f>'Stat Backbone'!$F$55</f>
        <v>CJ</v>
      </c>
      <c r="B26" s="44">
        <f>'Stat Backbone'!$G$55</f>
        <v>85</v>
      </c>
      <c r="C26" s="46">
        <f>'Stat Backbone'!$I$55</f>
        <v>2.5</v>
      </c>
      <c r="D26" s="43"/>
      <c r="E26" s="44" t="str">
        <f>'Stat Backbone'!$A$69</f>
        <v>7UP</v>
      </c>
      <c r="F26" s="44">
        <f>'Stat Backbone'!$B$69</f>
        <v>77</v>
      </c>
      <c r="G26" s="46">
        <f>'Stat Backbone'!$D$69</f>
        <v>3</v>
      </c>
      <c r="H26" s="43"/>
      <c r="I26" s="44" t="str">
        <f>'Stat Backbone'!$F$83</f>
        <v>TBD</v>
      </c>
      <c r="J26" s="84">
        <f>'Stat Backbone'!$G$83</f>
        <v>1139</v>
      </c>
      <c r="K26" s="46">
        <f>'Stat Backbone'!$I$83</f>
        <v>3</v>
      </c>
      <c r="L26" s="43"/>
      <c r="M26" s="44" t="str">
        <f>'Stat Backbone'!$F$69</f>
        <v>HAR</v>
      </c>
      <c r="N26" s="48">
        <f>'Stat Backbone'!$G$69</f>
        <v>4.26</v>
      </c>
      <c r="O26" s="46">
        <f>'Stat Backbone'!$I$69</f>
        <v>3</v>
      </c>
      <c r="P26" s="43"/>
      <c r="Q26" s="44" t="str">
        <f>'Stat Backbone'!$A$83</f>
        <v>HAR</v>
      </c>
      <c r="R26" s="49">
        <f>'Stat Backbone'!$B$83</f>
        <v>1.358</v>
      </c>
      <c r="S26" s="46">
        <f>'Stat Backbone'!$D$83</f>
        <v>3</v>
      </c>
      <c r="T26" s="43"/>
      <c r="U26" s="44" t="str">
        <f>'Stats 2004'!$U$26</f>
        <v>ACL</v>
      </c>
      <c r="V26" s="46">
        <f>'Stats 2004'!$V$26</f>
        <v>17</v>
      </c>
    </row>
    <row r="27" spans="1:22" ht="12.75">
      <c r="A27" s="44" t="str">
        <f>'Stat Backbone'!$F$56</f>
        <v>AP</v>
      </c>
      <c r="B27" s="44">
        <f>'Stat Backbone'!$G$56</f>
        <v>85</v>
      </c>
      <c r="C27" s="46">
        <f>'Stat Backbone'!$I$56</f>
        <v>2.5</v>
      </c>
      <c r="D27" s="43"/>
      <c r="E27" s="44" t="str">
        <f>'Stat Backbone'!$A$70</f>
        <v>IM</v>
      </c>
      <c r="F27" s="44">
        <f>'Stat Backbone'!$B$70</f>
        <v>68</v>
      </c>
      <c r="G27" s="46">
        <f>'Stat Backbone'!$D$70</f>
        <v>2</v>
      </c>
      <c r="H27" s="43"/>
      <c r="I27" s="44" t="str">
        <f>'Stat Backbone'!$F$84</f>
        <v>CJ</v>
      </c>
      <c r="J27" s="84">
        <f>'Stat Backbone'!$G$84</f>
        <v>1136</v>
      </c>
      <c r="K27" s="46">
        <f>'Stat Backbone'!$I$84</f>
        <v>2</v>
      </c>
      <c r="L27" s="43"/>
      <c r="M27" s="44" t="str">
        <f>'Stat Backbone'!$F$70</f>
        <v>ACL</v>
      </c>
      <c r="N27" s="48">
        <f>'Stat Backbone'!$G$70</f>
        <v>4.32</v>
      </c>
      <c r="O27" s="46">
        <f>'Stat Backbone'!$I$70</f>
        <v>2</v>
      </c>
      <c r="P27" s="43"/>
      <c r="Q27" s="44" t="str">
        <f>'Stat Backbone'!$A$84</f>
        <v>CJ</v>
      </c>
      <c r="R27" s="49">
        <f>'Stat Backbone'!$B$84</f>
        <v>1.362</v>
      </c>
      <c r="S27" s="46">
        <f>'Stat Backbone'!$D$84</f>
        <v>2</v>
      </c>
      <c r="T27" s="43"/>
      <c r="U27" s="44" t="str">
        <f>'Stats 2004'!$U$27</f>
        <v>CJ</v>
      </c>
      <c r="V27" s="46">
        <f>'Stats 2004'!$V$27</f>
        <v>16.5</v>
      </c>
    </row>
    <row r="28" spans="1:22" ht="12.75">
      <c r="A28" s="44" t="str">
        <f>'Stat Backbone'!$F$57</f>
        <v>TBD</v>
      </c>
      <c r="B28" s="44">
        <f>'Stat Backbone'!$G$57</f>
        <v>83</v>
      </c>
      <c r="C28" s="46">
        <f>'Stat Backbone'!$I$57</f>
        <v>1</v>
      </c>
      <c r="D28" s="43"/>
      <c r="E28" s="44" t="str">
        <f>'Stat Backbone'!$A$71</f>
        <v>NS</v>
      </c>
      <c r="F28" s="44">
        <f>'Stat Backbone'!$B$71</f>
        <v>61</v>
      </c>
      <c r="G28" s="46">
        <f>'Stat Backbone'!$D$71</f>
        <v>1</v>
      </c>
      <c r="H28" s="43"/>
      <c r="I28" s="44" t="str">
        <f>'Stat Backbone'!$F$85</f>
        <v>WB</v>
      </c>
      <c r="J28" s="84">
        <f>'Stat Backbone'!$G$85</f>
        <v>1102</v>
      </c>
      <c r="K28" s="46">
        <f>'Stat Backbone'!$I$85</f>
        <v>1</v>
      </c>
      <c r="L28" s="43"/>
      <c r="M28" s="44" t="str">
        <f>'Stat Backbone'!$F$71</f>
        <v>TBD</v>
      </c>
      <c r="N28" s="48">
        <f>'Stat Backbone'!$G$71</f>
        <v>4.37</v>
      </c>
      <c r="O28" s="46">
        <f>'Stat Backbone'!$I$71</f>
        <v>1</v>
      </c>
      <c r="P28" s="43"/>
      <c r="Q28" s="44" t="str">
        <f>'Stat Backbone'!$A$85</f>
        <v>AP</v>
      </c>
      <c r="R28" s="49">
        <f>'Stat Backbone'!$B$85</f>
        <v>1.365</v>
      </c>
      <c r="S28" s="46">
        <f>'Stat Backbone'!$D$85</f>
        <v>1</v>
      </c>
      <c r="T28" s="43"/>
      <c r="U28" s="44" t="str">
        <f>'Stats 2004'!$U$28</f>
        <v>TBD</v>
      </c>
      <c r="V28" s="46">
        <f>'Stats 2004'!$V$28</f>
        <v>16</v>
      </c>
    </row>
    <row r="29" spans="1:22" ht="12.75">
      <c r="A29" s="44" t="str">
        <f>'Stat Backbone'!$F$58</f>
        <v>ACL</v>
      </c>
      <c r="B29" s="44">
        <f>'Stat Backbone'!$G$58</f>
        <v>80</v>
      </c>
      <c r="C29" s="46">
        <f>'Stat Backbone'!$I$58</f>
        <v>0</v>
      </c>
      <c r="D29" s="43"/>
      <c r="E29" s="44" t="str">
        <f>'Stat Backbone'!$A$72</f>
        <v>AP</v>
      </c>
      <c r="F29" s="44">
        <f>'Stat Backbone'!$B$72</f>
        <v>55</v>
      </c>
      <c r="G29" s="46">
        <f>'Stat Backbone'!$D$72</f>
        <v>0</v>
      </c>
      <c r="H29" s="43"/>
      <c r="I29" s="44" t="str">
        <f>'Stat Backbone'!$F$86</f>
        <v>HAR</v>
      </c>
      <c r="J29" s="84">
        <f>'Stat Backbone'!$G$86</f>
        <v>1027</v>
      </c>
      <c r="K29" s="46">
        <f>'Stat Backbone'!$I$86</f>
        <v>0</v>
      </c>
      <c r="L29" s="43"/>
      <c r="M29" s="44" t="str">
        <f>'Stat Backbone'!$F$72</f>
        <v>AP</v>
      </c>
      <c r="N29" s="48">
        <f>'Stat Backbone'!$G$72</f>
        <v>4.55</v>
      </c>
      <c r="O29" s="46">
        <f>'Stat Backbone'!$I$72</f>
        <v>0</v>
      </c>
      <c r="P29" s="43"/>
      <c r="Q29" s="44" t="str">
        <f>'Stat Backbone'!$A$86</f>
        <v>TBD</v>
      </c>
      <c r="R29" s="49">
        <f>'Stat Backbone'!$B$86</f>
        <v>1.381</v>
      </c>
      <c r="S29" s="46">
        <f>'Stat Backbone'!$D$86</f>
        <v>0</v>
      </c>
      <c r="T29" s="43"/>
      <c r="U29" s="44" t="str">
        <f>'Stats 2004'!$U$29</f>
        <v>AP</v>
      </c>
      <c r="V29" s="46">
        <f>'Stats 2004'!$V$29</f>
        <v>8.5</v>
      </c>
    </row>
    <row r="30" spans="1:22" ht="12.75">
      <c r="A30" s="65"/>
      <c r="B30" s="65"/>
      <c r="C30" s="6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12.75">
      <c r="A31" s="51"/>
      <c r="B31" s="51"/>
      <c r="C31" s="51"/>
      <c r="D31" s="51"/>
      <c r="E31" s="51"/>
      <c r="F31" s="52" t="s">
        <v>62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  <c r="T31" s="51"/>
      <c r="U31" s="51"/>
      <c r="V31" s="51"/>
    </row>
    <row r="32" spans="1:22" ht="12.75">
      <c r="A32" s="51"/>
      <c r="B32" s="51"/>
      <c r="C32" s="51"/>
      <c r="D32" s="51"/>
      <c r="E32" s="51"/>
      <c r="F32" s="51"/>
      <c r="G32" s="51"/>
      <c r="H32" s="53"/>
      <c r="I32" s="51"/>
      <c r="J32" s="51"/>
      <c r="K32" s="54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2.75">
      <c r="A33" s="51"/>
      <c r="B33" s="51"/>
      <c r="C33" s="51"/>
      <c r="D33" s="51"/>
      <c r="E33" s="55">
        <v>1</v>
      </c>
      <c r="F33" s="94" t="str">
        <f>'Stat Backbone'!$A$2</f>
        <v>Sultans of Swat</v>
      </c>
      <c r="G33" s="94"/>
      <c r="H33" s="94"/>
      <c r="I33" s="94"/>
      <c r="J33" s="95">
        <f>'Stat Backbone'!$T$2</f>
        <v>75.5</v>
      </c>
      <c r="K33" s="51"/>
      <c r="L33" s="51"/>
      <c r="M33" s="55">
        <v>7</v>
      </c>
      <c r="N33" s="56" t="str">
        <f>'Stat Backbone'!$A$8</f>
        <v>The Bigg Doggs</v>
      </c>
      <c r="O33" s="56"/>
      <c r="P33" s="56"/>
      <c r="Q33" s="56"/>
      <c r="R33" s="57">
        <f>'Stat Backbone'!$T$8</f>
        <v>54</v>
      </c>
      <c r="S33" s="43"/>
      <c r="T33" s="43"/>
      <c r="U33" s="43"/>
      <c r="V33" s="43"/>
    </row>
    <row r="34" spans="1:22" ht="12.75">
      <c r="A34" s="43"/>
      <c r="B34" s="43"/>
      <c r="C34" s="43"/>
      <c r="D34" s="43"/>
      <c r="E34" s="55">
        <v>2</v>
      </c>
      <c r="F34" s="56" t="str">
        <f>'Stat Backbone'!$A$3</f>
        <v>Winged Buffalo</v>
      </c>
      <c r="G34" s="56"/>
      <c r="H34" s="56"/>
      <c r="I34" s="56"/>
      <c r="J34" s="58">
        <f>'Stat Backbone'!$T$3</f>
        <v>74</v>
      </c>
      <c r="K34" s="43"/>
      <c r="L34" s="43"/>
      <c r="M34" s="55">
        <v>8</v>
      </c>
      <c r="N34" s="56" t="str">
        <f>'Stat Backbone'!$A$9</f>
        <v>Rooster Rage</v>
      </c>
      <c r="O34" s="56"/>
      <c r="P34" s="56"/>
      <c r="Q34" s="56"/>
      <c r="R34" s="57">
        <f>'Stat Backbone'!$T$9</f>
        <v>49</v>
      </c>
      <c r="S34" s="43"/>
      <c r="T34" s="43"/>
      <c r="U34" s="43"/>
      <c r="V34" s="43"/>
    </row>
    <row r="35" spans="1:22" ht="12.75">
      <c r="A35" s="43"/>
      <c r="B35" s="43"/>
      <c r="C35" s="43"/>
      <c r="D35" s="43"/>
      <c r="E35" s="55">
        <v>3</v>
      </c>
      <c r="F35" s="56" t="str">
        <f>'Stat Backbone'!$A$4</f>
        <v>Got Change ?</v>
      </c>
      <c r="G35" s="56"/>
      <c r="H35" s="56"/>
      <c r="I35" s="56"/>
      <c r="J35" s="58">
        <f>'Stat Backbone'!$T$4</f>
        <v>69</v>
      </c>
      <c r="K35" s="43"/>
      <c r="L35" s="43"/>
      <c r="M35" s="55">
        <v>9</v>
      </c>
      <c r="N35" s="56" t="str">
        <f>'Stat Backbone'!$A$10</f>
        <v>Iron Men</v>
      </c>
      <c r="O35" s="56"/>
      <c r="P35" s="56"/>
      <c r="Q35" s="56"/>
      <c r="R35" s="57">
        <f>'Stat Backbone'!$T$10</f>
        <v>47</v>
      </c>
      <c r="S35" s="43"/>
      <c r="T35" s="43"/>
      <c r="U35" s="43"/>
      <c r="V35" s="43"/>
    </row>
    <row r="36" spans="1:22" ht="12.75">
      <c r="A36" s="43"/>
      <c r="B36" s="43"/>
      <c r="C36" s="43"/>
      <c r="D36" s="43"/>
      <c r="E36" s="55">
        <v>4</v>
      </c>
      <c r="F36" s="56" t="str">
        <f>'Stat Backbone'!$A$5</f>
        <v>Make 7up Yours</v>
      </c>
      <c r="G36" s="56"/>
      <c r="H36" s="56"/>
      <c r="I36" s="56"/>
      <c r="J36" s="58">
        <f>'Stat Backbone'!$T$5</f>
        <v>67</v>
      </c>
      <c r="K36" s="43"/>
      <c r="L36" s="43"/>
      <c r="M36" s="55">
        <v>10</v>
      </c>
      <c r="N36" s="56" t="str">
        <f>'Stat Backbone'!$A$11</f>
        <v>A.C.L.</v>
      </c>
      <c r="O36" s="56"/>
      <c r="P36" s="56"/>
      <c r="Q36" s="56"/>
      <c r="R36" s="57">
        <f>'Stat Backbone'!$T$11</f>
        <v>40</v>
      </c>
      <c r="S36" s="43"/>
      <c r="T36" s="43"/>
      <c r="U36" s="43"/>
      <c r="V36" s="43"/>
    </row>
    <row r="37" spans="1:22" ht="12.75">
      <c r="A37" s="43"/>
      <c r="B37" s="43"/>
      <c r="C37" s="43"/>
      <c r="D37" s="43"/>
      <c r="E37" s="55">
        <v>5</v>
      </c>
      <c r="F37" s="56" t="str">
        <f>'Stat Backbone'!$A$6</f>
        <v>Non - Smokers</v>
      </c>
      <c r="G37" s="56"/>
      <c r="H37" s="56"/>
      <c r="I37" s="56"/>
      <c r="J37" s="58">
        <f>'Stat Backbone'!$T$6</f>
        <v>65</v>
      </c>
      <c r="K37" s="43"/>
      <c r="L37" s="43"/>
      <c r="M37" s="55">
        <v>11</v>
      </c>
      <c r="N37" s="56" t="str">
        <f>'Stat Backbone'!$A$12</f>
        <v>Camel Jockeys</v>
      </c>
      <c r="O37" s="56"/>
      <c r="P37" s="56"/>
      <c r="Q37" s="56"/>
      <c r="R37" s="57">
        <f>'Stat Backbone'!$T$12</f>
        <v>35.5</v>
      </c>
      <c r="S37" s="43"/>
      <c r="T37" s="43"/>
      <c r="U37" s="43"/>
      <c r="V37" s="43"/>
    </row>
    <row r="38" spans="1:22" ht="12.75">
      <c r="A38" s="43"/>
      <c r="B38" s="43"/>
      <c r="C38" s="43"/>
      <c r="D38" s="43"/>
      <c r="E38" s="55">
        <v>6</v>
      </c>
      <c r="F38" s="56" t="str">
        <f>'Stat Backbone'!$A$7</f>
        <v>Harpooners</v>
      </c>
      <c r="G38" s="56"/>
      <c r="H38" s="56"/>
      <c r="I38" s="56"/>
      <c r="J38" s="58">
        <f>'Stat Backbone'!$T$7</f>
        <v>54.5</v>
      </c>
      <c r="K38" s="43"/>
      <c r="L38" s="43"/>
      <c r="M38" s="55">
        <v>12</v>
      </c>
      <c r="N38" s="56" t="str">
        <f>'Stat Backbone'!$A$13</f>
        <v>Asian Pranksters</v>
      </c>
      <c r="O38" s="56"/>
      <c r="P38" s="56"/>
      <c r="Q38" s="56"/>
      <c r="R38" s="57">
        <f>'Stat Backbone'!$T$13</f>
        <v>29.5</v>
      </c>
      <c r="S38" s="43"/>
      <c r="T38" s="43"/>
      <c r="U38" s="43"/>
      <c r="V38" s="43"/>
    </row>
  </sheetData>
  <sheetProtection sheet="1" objects="1" scenarios="1"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H40"/>
  <sheetViews>
    <sheetView workbookViewId="0" topLeftCell="A1">
      <selection activeCell="G32" sqref="G32"/>
    </sheetView>
  </sheetViews>
  <sheetFormatPr defaultColWidth="9.140625" defaultRowHeight="12.75"/>
  <cols>
    <col min="1" max="1" width="4.140625" style="60" bestFit="1" customWidth="1"/>
    <col min="2" max="2" width="19.28125" style="0" customWidth="1"/>
    <col min="3" max="3" width="19.8515625" style="0" bestFit="1" customWidth="1"/>
    <col min="4" max="4" width="18.7109375" style="0" customWidth="1"/>
    <col min="5" max="5" width="18.8515625" style="0" customWidth="1"/>
    <col min="6" max="6" width="23.28125" style="0" customWidth="1"/>
    <col min="7" max="7" width="19.421875" style="0" customWidth="1"/>
  </cols>
  <sheetData>
    <row r="2" spans="1:7" ht="12.75">
      <c r="A2" s="59" t="str">
        <f>'Roster 2004'!$A$2</f>
        <v>Pos</v>
      </c>
      <c r="B2" s="6" t="str">
        <f>'Roster 2004'!$B$2</f>
        <v>Winged Buffalo</v>
      </c>
      <c r="C2" s="6" t="str">
        <f>'Roster 2004'!$C$2</f>
        <v>The Bigg Doggs</v>
      </c>
      <c r="D2" s="6" t="str">
        <f>'Roster 2004'!$D$2</f>
        <v>Sultans of Swat</v>
      </c>
      <c r="E2" s="6" t="str">
        <f>'Roster 2004'!$E$2</f>
        <v>Camel Jockeys</v>
      </c>
      <c r="F2" s="6" t="str">
        <f>'Roster 2004'!$F$2</f>
        <v>Iron Men</v>
      </c>
      <c r="G2" s="6" t="str">
        <f>'Roster 2004'!$G$2</f>
        <v>A.C.L.</v>
      </c>
    </row>
    <row r="3" spans="1:7" ht="12.75">
      <c r="A3" s="59"/>
      <c r="B3" s="31" t="str">
        <f>'Roster 2004'!$B$3</f>
        <v>Eric Pellerin</v>
      </c>
      <c r="C3" s="31" t="str">
        <f>'Roster 2004'!$C$3</f>
        <v>Chris Shea</v>
      </c>
      <c r="D3" s="31" t="str">
        <f>'Roster 2004'!$D$3</f>
        <v>Paul DiFilippo</v>
      </c>
      <c r="E3" s="31" t="str">
        <f>'Roster 2004'!$E$3</f>
        <v>Jeff Nassiff</v>
      </c>
      <c r="F3" s="31" t="str">
        <f>'Roster 2004'!$F$3</f>
        <v>Mike Wakeley</v>
      </c>
      <c r="G3" s="31" t="str">
        <f>'Roster 2004'!$G$3</f>
        <v>Scott Ditto</v>
      </c>
    </row>
    <row r="4" spans="1:7" ht="12.75">
      <c r="A4" s="59"/>
      <c r="B4" s="31" t="str">
        <f>'Roster 2004'!$B$4</f>
        <v>(978)681-4107</v>
      </c>
      <c r="C4" s="31" t="str">
        <f>'Roster 2004'!$C$4</f>
        <v>(781)629-2157</v>
      </c>
      <c r="D4" s="31" t="str">
        <f>'Roster 2004'!$D$4</f>
        <v>(978)834-0860</v>
      </c>
      <c r="E4" s="31" t="str">
        <f>'Roster 2004'!$E$4</f>
        <v>978-476-9852</v>
      </c>
      <c r="F4" s="31" t="str">
        <f>'Roster 2004'!$F$4</f>
        <v>(978)682-2923</v>
      </c>
      <c r="G4" s="31" t="str">
        <f>'Roster 2004'!$G$4</f>
        <v>(978)392-2094</v>
      </c>
    </row>
    <row r="5" spans="1:7" ht="12.75">
      <c r="A5" s="59"/>
      <c r="B5" s="31" t="str">
        <f>'Roster 2004'!$B$5</f>
        <v>cell - (978)771-3204</v>
      </c>
      <c r="C5" s="72" t="str">
        <f>'Roster 2004'!$C$5</f>
        <v>cell - (617)901-6419</v>
      </c>
      <c r="D5" s="31" t="str">
        <f>'Roster 2004'!$D$5</f>
        <v>cell - (978)303-7300</v>
      </c>
      <c r="E5" s="31" t="s">
        <v>86</v>
      </c>
      <c r="F5" s="31" t="str">
        <f>'Roster 2004'!$F$5</f>
        <v>cell -  (978)764-2089</v>
      </c>
      <c r="G5" s="31" t="s">
        <v>86</v>
      </c>
    </row>
    <row r="6" spans="1:7" ht="12.75">
      <c r="A6" s="59"/>
      <c r="B6" s="6" t="str">
        <f>'Roster 2004'!$B$6</f>
        <v>pocoroba20@aol.com</v>
      </c>
      <c r="C6" s="6" t="str">
        <f>'Roster 2004'!$C$6</f>
        <v>BiggDogg4134@aol.com</v>
      </c>
      <c r="D6" s="6" t="str">
        <f>'Roster 2004'!$D$6</f>
        <v>FlipPD@verizon.net</v>
      </c>
      <c r="E6" s="6" t="str">
        <f>'Roster 2004'!$E$6</f>
        <v>mukgod@comcast.net</v>
      </c>
      <c r="F6" s="6" t="str">
        <f>'Roster 2004'!$F$6</f>
        <v>mikewakeley@comcast.net</v>
      </c>
      <c r="G6" s="6" t="str">
        <f>'Roster 2004'!$G$6</f>
        <v>Scott.Ditto@blackrock.com</v>
      </c>
    </row>
    <row r="7" spans="1:7" ht="12.75">
      <c r="A7" s="59"/>
      <c r="B7" s="31"/>
      <c r="C7" s="31"/>
      <c r="D7" s="31"/>
      <c r="E7" s="31"/>
      <c r="F7" s="31"/>
      <c r="G7" s="31"/>
    </row>
    <row r="8" spans="1:7" ht="12.75">
      <c r="A8" s="59" t="str">
        <f>'Roster 2004'!$A$8</f>
        <v>C</v>
      </c>
      <c r="B8" s="100" t="str">
        <f>'Roster 2004'!$B$8</f>
        <v>(3) Posada - NYY</v>
      </c>
      <c r="C8" s="71" t="str">
        <f>'Roster 2004'!$C$8</f>
        <v>(19) LoDuca - FLA</v>
      </c>
      <c r="D8" s="100" t="str">
        <f>'Roster 2004'!$D$8</f>
        <v>(16) Lopez - BAL</v>
      </c>
      <c r="E8" s="71" t="str">
        <f>'Roster 2004'!$E$8</f>
        <v>(21) C. Johnson - COL</v>
      </c>
      <c r="F8" s="71" t="str">
        <f>'Roster 2004'!$F$8</f>
        <v>(21) V. Martinez - CLE</v>
      </c>
      <c r="G8" s="71" t="str">
        <f>'Roster 2004'!$G$8</f>
        <v>(13F) Barajas - TEX</v>
      </c>
    </row>
    <row r="9" spans="1:7" ht="12.75">
      <c r="A9" s="59" t="str">
        <f>'Roster 2004'!$A$9</f>
        <v>C</v>
      </c>
      <c r="B9" s="71" t="str">
        <f>'Roster 2004'!$B$9</f>
        <v>(22) LaRue - CIN</v>
      </c>
      <c r="C9" s="71" t="str">
        <f>'Roster 2004'!$C$9</f>
        <v>(23) Barrett - CHI(NL)</v>
      </c>
      <c r="D9" s="71" t="str">
        <f>'Roster 2004'!$D$9</f>
        <v>(13F) Olivo - SEA</v>
      </c>
      <c r="E9" s="71" t="str">
        <f>'Roster 2004'!$E$9</f>
        <v>(13F) Estrada - ATL</v>
      </c>
      <c r="F9" s="71" t="str">
        <f>'Roster 2004'!$F$9</f>
        <v>(13F) Inge - DET</v>
      </c>
      <c r="G9" s="71" t="str">
        <f>'Roster 2004'!$G$9</f>
        <v>(4) Piazza-NYM</v>
      </c>
    </row>
    <row r="10" spans="1:7" ht="12.75">
      <c r="A10" s="59" t="str">
        <f>'Roster 2004'!$A$10</f>
        <v>1B</v>
      </c>
      <c r="B10" s="101" t="str">
        <f>'Roster 2004'!$B$10</f>
        <v>(2) Delgado - FLA</v>
      </c>
      <c r="C10" s="71" t="str">
        <f>'Roster 2004'!$C$10</f>
        <v>(19) Hillenbrand - TOR</v>
      </c>
      <c r="D10" s="102" t="str">
        <f>'Roster 2004'!$D$10</f>
        <v>D. Lee - CHI(NL)</v>
      </c>
      <c r="E10" s="71" t="str">
        <f>'Roster 2004'!$E$10</f>
        <v>(9) Konerko - CHI(AL)</v>
      </c>
      <c r="F10" s="71" t="str">
        <f>'Roster 2004'!$F$10</f>
        <v> (13F) Casey - CIN</v>
      </c>
      <c r="G10" s="71" t="str">
        <f>'Roster 2004'!$G$10</f>
        <v>(13F) Hafner - CLE</v>
      </c>
    </row>
    <row r="11" spans="1:7" ht="12.75">
      <c r="A11" s="59" t="str">
        <f>'Roster 2004'!$A$11</f>
        <v>2B</v>
      </c>
      <c r="B11" s="71" t="str">
        <f>'Roster 2004'!$B$11</f>
        <v> (13F) Womack - NYY</v>
      </c>
      <c r="C11" s="102" t="str">
        <f>'Roster 2004'!$C$11</f>
        <v>Castillo - FLA</v>
      </c>
      <c r="D11" s="102" t="str">
        <f>'Roster 2004'!$D$11</f>
        <v>Kent - LA</v>
      </c>
      <c r="E11" s="71" t="str">
        <f>'Roster 2004'!$E$11</f>
        <v>(15) Jimenez - CIN</v>
      </c>
      <c r="F11" s="71" t="str">
        <f>'Roster 2004'!$F$11</f>
        <v>(13F) Infante - DET</v>
      </c>
      <c r="G11" s="71" t="str">
        <f>'Roster 2004'!$G$11</f>
        <v>(10) Durham - SF</v>
      </c>
    </row>
    <row r="12" spans="1:7" ht="12.75">
      <c r="A12" s="59" t="str">
        <f>'Roster 2004'!$A$12</f>
        <v>SS</v>
      </c>
      <c r="B12" s="100" t="str">
        <f>'Roster 2004'!$B$12</f>
        <v>(1) Tejada - BAL</v>
      </c>
      <c r="C12" s="102" t="str">
        <f>'Roster 2004'!$C$12</f>
        <v>Renteria - BOS</v>
      </c>
      <c r="D12" s="102" t="str">
        <f>'Roster 2004'!$D$12</f>
        <v>Jeter - NYY</v>
      </c>
      <c r="E12" s="71" t="str">
        <f>'Roster 2004'!$E$12</f>
        <v>(13) Crosby - OAK</v>
      </c>
      <c r="F12" s="100" t="str">
        <f>'Roster 2004'!$F$12</f>
        <v>(13) O. Cabrera - ANA</v>
      </c>
      <c r="G12" s="71" t="str">
        <f>'Roster 2004'!$G$12</f>
        <v>(9) M. Young - TEX</v>
      </c>
    </row>
    <row r="13" spans="1:7" ht="12.75">
      <c r="A13" s="59" t="str">
        <f>'Roster 2004'!$A$13</f>
        <v>3B</v>
      </c>
      <c r="B13" s="71" t="str">
        <f>'Roster 2004'!$B$13</f>
        <v>(15) Beltre - SEA</v>
      </c>
      <c r="C13" s="71" t="str">
        <f>'Roster 2004'!$C$13</f>
        <v>(13F) Mora - BAL</v>
      </c>
      <c r="D13" s="102" t="str">
        <f>'Roster 2004'!$D$13</f>
        <v>Batista - Japan</v>
      </c>
      <c r="E13" s="71" t="str">
        <f>'Roster 2004'!$E$13</f>
        <v>(4) A. Ramirez - CHI(NL)</v>
      </c>
      <c r="F13" s="102" t="str">
        <f>'Roster 2004'!$F$13</f>
        <v>Hinske - TOR</v>
      </c>
      <c r="G13" s="71" t="str">
        <f>'Roster 2004'!$G$13</f>
        <v>(3) Sexson - SEA</v>
      </c>
    </row>
    <row r="14" spans="1:7" ht="12.75">
      <c r="A14" s="59" t="str">
        <f>'Roster 2004'!$A$14</f>
        <v>CM</v>
      </c>
      <c r="B14" s="100" t="str">
        <f>'Roster 2004'!$B$14</f>
        <v>(1) Chavez - OAK</v>
      </c>
      <c r="C14" s="71" t="str">
        <f>'Roster 2004'!$C$14</f>
        <v>(16) Millar - BOS</v>
      </c>
      <c r="D14" s="100" t="str">
        <f>'Roster 2004'!$D$14</f>
        <v>(22) Nevin - SD</v>
      </c>
      <c r="E14" s="71" t="str">
        <f>'Roster 2004'!$E$14</f>
        <v>(18M) Morneau - MIN</v>
      </c>
      <c r="F14" s="71" t="str">
        <f>'Roster 2004'!$F$14</f>
        <v> (18M) Wright - NYM</v>
      </c>
      <c r="G14" s="71" t="str">
        <f>'Roster 2004'!$G$14</f>
        <v>(4) Giambi - NYY</v>
      </c>
    </row>
    <row r="15" spans="1:7" ht="12.75">
      <c r="A15" s="59" t="str">
        <f>'Roster 2004'!$A$15</f>
        <v>MM</v>
      </c>
      <c r="B15" s="71" t="str">
        <f>'Roster 2004'!$B$15</f>
        <v>(5) Rollins - PHI</v>
      </c>
      <c r="C15" s="71" t="str">
        <f>'Roster 2004'!$C$15</f>
        <v>(13F) C. Guillen - DET</v>
      </c>
      <c r="D15" s="71" t="str">
        <f>'Roster 2004'!$D$15</f>
        <v>(17) Valentin - LA</v>
      </c>
      <c r="E15" s="71" t="str">
        <f>'Roster 2004'!$E$15</f>
        <v>(18M) Upton - TB</v>
      </c>
      <c r="F15" s="71" t="str">
        <f>'Roster 2004'!$F$15</f>
        <v>(13F) A. Gonzalez - TB</v>
      </c>
      <c r="G15" s="71" t="str">
        <f>'Roster 2004'!$G$15</f>
        <v>(16) Polanco - PHI</v>
      </c>
    </row>
    <row r="16" spans="1:7" ht="12.75">
      <c r="A16" s="59" t="str">
        <f>'Roster 2004'!$A$16</f>
        <v>OF</v>
      </c>
      <c r="B16" s="71" t="str">
        <f>'Roster 2004'!$B$16</f>
        <v>(2) Ichiro - SEA</v>
      </c>
      <c r="C16" s="71" t="str">
        <f>'Roster 2004'!$C$16</f>
        <v>(1) Ramirez - BOS</v>
      </c>
      <c r="D16" s="102" t="str">
        <f>'Roster 2004'!$D$16</f>
        <v>Bonds - SF</v>
      </c>
      <c r="E16" s="71" t="str">
        <f>'Roster 2004'!$E$16</f>
        <v>(6) Dunn - CIN</v>
      </c>
      <c r="F16" s="71" t="str">
        <f>'Roster 2004'!$F$16</f>
        <v>(13F) Biggio - HOU</v>
      </c>
      <c r="G16" s="100" t="str">
        <f>'Roster 2004'!$G$16</f>
        <v>(11) C. Lee - MIL</v>
      </c>
    </row>
    <row r="17" spans="1:7" ht="12.75">
      <c r="A17" s="59" t="str">
        <f>'Roster 2004'!$A$17</f>
        <v>OF</v>
      </c>
      <c r="B17" s="71" t="str">
        <f>'Roster 2004'!$B$17</f>
        <v>(3) C. Jones - ATL</v>
      </c>
      <c r="C17" s="71" t="str">
        <f>'Roster 2004'!$C$17</f>
        <v>(11) J. Jones - MIN</v>
      </c>
      <c r="D17" s="71" t="str">
        <f>'Roster 2004'!$D$17</f>
        <v>(16) Drew - LA</v>
      </c>
      <c r="E17" s="100" t="str">
        <f>'Roster 2004'!$E$17</f>
        <v>(20) Patterson - CHI(NL)</v>
      </c>
      <c r="F17" s="71" t="str">
        <f>'Roster 2004'!$F$17</f>
        <v>(13F) Bay - PIT</v>
      </c>
      <c r="G17" s="71" t="str">
        <f>'Roster 2004'!$G$17</f>
        <v>(3) Berkman - HOU</v>
      </c>
    </row>
    <row r="18" spans="1:7" ht="12.75">
      <c r="A18" s="59" t="str">
        <f>'Roster 2004'!$A$18</f>
        <v>OF</v>
      </c>
      <c r="B18" s="71" t="str">
        <f>'Roster 2004'!$B$18</f>
        <v>(9) Cameron - NYM</v>
      </c>
      <c r="C18" s="71" t="str">
        <f>'Roster 2004'!$C$18</f>
        <v>(14) Winn - SEA</v>
      </c>
      <c r="D18" s="71" t="str">
        <f>'Roster 2004'!$D$18</f>
        <v>(3) Pierre - FLA</v>
      </c>
      <c r="E18" s="102" t="str">
        <f>'Roster 2004'!$E$18</f>
        <v>Ordonez - DET</v>
      </c>
      <c r="F18" s="100" t="str">
        <f>'Roster 2004'!$F$18</f>
        <v>(13) M. Cabrera - FLA</v>
      </c>
      <c r="G18" s="71" t="str">
        <f>'Roster 2004'!$G$18</f>
        <v>(7) Burrell - PHI</v>
      </c>
    </row>
    <row r="19" spans="1:7" ht="12.75">
      <c r="A19" s="59" t="str">
        <f>'Roster 2004'!$A$19</f>
        <v>OF</v>
      </c>
      <c r="B19" s="71" t="str">
        <f>'Roster 2004'!$B$19</f>
        <v>(12) H. Matsui - NYY</v>
      </c>
      <c r="C19" s="71" t="str">
        <f>'Roster 2004'!$C$19</f>
        <v>(21) Nixon - BOS</v>
      </c>
      <c r="D19" s="71" t="str">
        <f>'Roster 2004'!$D$19</f>
        <v>(13F) Ford - MIN</v>
      </c>
      <c r="E19" s="100" t="str">
        <f>'Roster 2004'!$E$19</f>
        <v>(11) Encarnacion - FLA</v>
      </c>
      <c r="F19" s="71" t="str">
        <f>'Roster 2004'!$F$19</f>
        <v>(13F)  Bautista - TB</v>
      </c>
      <c r="G19" s="100" t="str">
        <f>'Roster 2004'!$G$19</f>
        <v>(7) Wells - TOR</v>
      </c>
    </row>
    <row r="20" spans="1:7" ht="12.75">
      <c r="A20" s="59" t="str">
        <f>'Roster 2004'!$A$20</f>
        <v>OF</v>
      </c>
      <c r="B20" s="71" t="str">
        <f>'Roster 2004'!$B$20</f>
        <v>(13F) Lawton - PIT</v>
      </c>
      <c r="C20" s="71" t="str">
        <f>'Roster 2004'!$C$20</f>
        <v>(5) Green - AZ</v>
      </c>
      <c r="D20" s="71" t="str">
        <f>'Roster 2004'!$D$20</f>
        <v>(10) Sanders - StL</v>
      </c>
      <c r="E20" s="100" t="str">
        <f>'Roster 2004'!$E$20</f>
        <v>(13) Baldelli - TB</v>
      </c>
      <c r="F20" s="71" t="str">
        <f>'Roster 2004'!$F$20</f>
        <v>(13F) Byrd - PHI</v>
      </c>
      <c r="G20" s="71" t="str">
        <f>'Roster 2004'!$G$20</f>
        <v>(13F) Rios - TOR</v>
      </c>
    </row>
    <row r="21" spans="1:7" ht="12.75">
      <c r="A21" s="59" t="str">
        <f>'Roster 2004'!$A$21</f>
        <v>DH</v>
      </c>
      <c r="B21" s="71" t="str">
        <f>'Roster 2004'!$B$21</f>
        <v>(20) Walker - StL</v>
      </c>
      <c r="C21" s="71" t="str">
        <f>'Roster 2004'!$C$21</f>
        <v>(13F)Crisp - CLE</v>
      </c>
      <c r="D21" s="71" t="str">
        <f>'Roster 2004'!$D$21</f>
        <v>(15) Floyd - NYM</v>
      </c>
      <c r="E21" s="71" t="str">
        <f>'Roster 2004'!$E$21</f>
        <v>(18) Cruz Jr. - AZ</v>
      </c>
      <c r="F21" s="71" t="str">
        <f>'Roster 2004'!$F$21</f>
        <v>(5) Glaus - AZ</v>
      </c>
      <c r="G21" s="71" t="str">
        <f>'Roster 2004'!$G$21</f>
        <v>(14) Guillen - WAS</v>
      </c>
    </row>
    <row r="22" spans="1:7" ht="12.75">
      <c r="A22" s="59"/>
      <c r="B22" s="71" t="str">
        <f>'Roster 2004'!$B$22</f>
        <v> </v>
      </c>
      <c r="C22" s="71" t="str">
        <f>'Roster 2004'!$C$22</f>
        <v> </v>
      </c>
      <c r="D22" s="71" t="str">
        <f>'Roster 2004'!$D$22</f>
        <v> </v>
      </c>
      <c r="E22" s="71" t="str">
        <f>'Roster 2004'!$E$22</f>
        <v> </v>
      </c>
      <c r="F22" s="71" t="str">
        <f>'Roster 2004'!$F$22</f>
        <v>  </v>
      </c>
      <c r="G22" s="71" t="str">
        <f>'Roster 2004'!$G$22</f>
        <v>  </v>
      </c>
    </row>
    <row r="23" spans="1:7" ht="12.75">
      <c r="A23" s="59" t="str">
        <f>'Roster 2004'!$A$23</f>
        <v>P</v>
      </c>
      <c r="B23" s="102" t="str">
        <f>'Roster 2004'!$B$23</f>
        <v>Wood - CHI(NL)</v>
      </c>
      <c r="C23" s="71" t="str">
        <f>'Roster 2004'!$C$23</f>
        <v>(2) Oswalt - HOU</v>
      </c>
      <c r="D23" s="102" t="str">
        <f>'Roster 2004'!$D$23</f>
        <v>Johnson - NYY</v>
      </c>
      <c r="E23" s="100" t="str">
        <f>'Roster 2004'!$E$23</f>
        <v>(17) Zambrano - CHI(NL)</v>
      </c>
      <c r="F23" s="100" t="str">
        <f>'Roster 2004'!$F$23</f>
        <v>(16) Santana - MIN</v>
      </c>
      <c r="G23" s="71" t="str">
        <f>'Roster 2004'!$G$23</f>
        <v>(8) Od. Perez - LA</v>
      </c>
    </row>
    <row r="24" spans="1:7" ht="12.75">
      <c r="A24" s="59" t="str">
        <f>'Roster 2004'!$A$24</f>
        <v>P</v>
      </c>
      <c r="B24" s="102" t="str">
        <f>'Roster 2004'!$B$24</f>
        <v>Hudson - ATL</v>
      </c>
      <c r="C24" s="71" t="str">
        <f>'Roster 2004'!$C$24</f>
        <v>(1) Mulder - StL</v>
      </c>
      <c r="D24" s="71" t="str">
        <f>'Roster 2004'!$D$24</f>
        <v>(6) Ru. Ortiz - AZ</v>
      </c>
      <c r="E24" s="100" t="str">
        <f>'Roster 2004'!$E$24</f>
        <v>(13) Willis - FLA</v>
      </c>
      <c r="F24" s="100" t="str">
        <f>'Roster 2004'!$F$24</f>
        <v>(13) Peavy - SD</v>
      </c>
      <c r="G24" s="99" t="str">
        <f>'Roster 2004'!$G$24</f>
        <v>(6) K. Brown - NYY</v>
      </c>
    </row>
    <row r="25" spans="1:7" ht="12.75">
      <c r="A25" s="59" t="str">
        <f>'Roster 2004'!$A$25</f>
        <v>P</v>
      </c>
      <c r="B25" s="102" t="str">
        <f>'Roster 2004'!$B$25</f>
        <v>Mussina - NYY</v>
      </c>
      <c r="C25" s="71" t="str">
        <f>'Roster 2004'!$C$25</f>
        <v>(6) Buerhle - CHI(AL)</v>
      </c>
      <c r="D25" s="102" t="str">
        <f>'Roster 2004'!$D$25</f>
        <v>Halladay - TOR</v>
      </c>
      <c r="E25" s="71" t="str">
        <f>'Roster 2004'!$E$25</f>
        <v>(15) Armas - WAS</v>
      </c>
      <c r="F25" s="71" t="str">
        <f>'Roster 2004'!$F$25</f>
        <v>(13F) Rogers - TEX</v>
      </c>
      <c r="G25" s="71" t="str">
        <f>'Roster 2004'!$G$25</f>
        <v>(21) C. Lee - CLE</v>
      </c>
    </row>
    <row r="26" spans="1:7" ht="12.75">
      <c r="A26" s="59" t="str">
        <f>'Roster 2004'!$A$26</f>
        <v>P</v>
      </c>
      <c r="B26" s="71" t="str">
        <f>'Roster 2004'!$B$26</f>
        <v>(21) Pavano - NYY</v>
      </c>
      <c r="C26" s="102" t="str">
        <f>'Roster 2004'!$C$26</f>
        <v>Clement - BOS</v>
      </c>
      <c r="D26" s="102" t="str">
        <f>'Roster 2004'!$D$26</f>
        <v>Colon - ANA</v>
      </c>
      <c r="E26" s="100" t="str">
        <f>'Roster 2004'!$E$26</f>
        <v>(18) Harden - OAK</v>
      </c>
      <c r="F26" s="71" t="str">
        <f>'Roster 2004'!$F$26</f>
        <v>(18M) Greinke - KC</v>
      </c>
      <c r="G26" s="71" t="str">
        <f>'Roster 2004'!$G$26</f>
        <v>(10) Escobar - ANA</v>
      </c>
    </row>
    <row r="27" spans="1:7" ht="12.75">
      <c r="A27" s="59" t="str">
        <f>'Roster 2004'!$A$27</f>
        <v>P</v>
      </c>
      <c r="B27" s="71" t="str">
        <f>'Roster 2004'!$B$27</f>
        <v>(23) Lilly - TOR</v>
      </c>
      <c r="C27" s="100" t="str">
        <f>'Roster 2004'!$C$27</f>
        <v>(8) Sabathia - CLE</v>
      </c>
      <c r="D27" s="71" t="str">
        <f>'Roster 2004'!$D$27</f>
        <v>(13F) Suppan - StL</v>
      </c>
      <c r="E27" s="71" t="str">
        <f>'Roster 2004'!$E$27</f>
        <v>(13F) Ol. Perez - PIT</v>
      </c>
      <c r="F27" s="71" t="str">
        <f>'Roster 2004'!$F$27</f>
        <v>(13F) D. Davis - MIL</v>
      </c>
      <c r="G27" s="71" t="str">
        <f>'Roster 2004'!$G$27</f>
        <v>(13F) Burnett - FLA</v>
      </c>
    </row>
    <row r="28" spans="1:7" ht="12.75">
      <c r="A28" s="59" t="str">
        <f>'Roster 2004'!$A$28</f>
        <v>P</v>
      </c>
      <c r="B28" s="71" t="str">
        <f>'Roster 2004'!$B$28</f>
        <v>(13F) Wright - NYY</v>
      </c>
      <c r="C28" s="71" t="str">
        <f>'Roster 2004'!$C$28</f>
        <v>(9) Urbina - FA</v>
      </c>
      <c r="D28" s="71" t="str">
        <f>'Roster 2004'!$D$28</f>
        <v>(13F) Arroyo - BOS</v>
      </c>
      <c r="E28" s="71" t="str">
        <f>'Roster 2004'!$E$28</f>
        <v>(13F) Lieber - PHI</v>
      </c>
      <c r="F28" s="71" t="str">
        <f>'Roster 2004'!$F$28</f>
        <v>(13F)  Lima - KC</v>
      </c>
      <c r="G28" s="99" t="str">
        <f>'Roster 2004'!$G$28</f>
        <v>(18)Contreras - CHI(AL)</v>
      </c>
    </row>
    <row r="29" spans="1:7" ht="12.75">
      <c r="A29" s="59" t="str">
        <f>'Roster 2004'!$A$29</f>
        <v>P</v>
      </c>
      <c r="B29" s="71" t="str">
        <f>'Roster 2004'!$B$29</f>
        <v>(13F) Drese - TEX</v>
      </c>
      <c r="C29" s="71" t="str">
        <f>'Roster 2004'!$C$29</f>
        <v>(5) Benitez - SF</v>
      </c>
      <c r="D29" s="71" t="str">
        <f>'Roster 2004'!$D$29</f>
        <v>(13F) Cordero - WAS</v>
      </c>
      <c r="E29" s="71" t="str">
        <f>'Roster 2004'!$E$29</f>
        <v>(18M) Kazmir - TB</v>
      </c>
      <c r="F29" s="71" t="str">
        <f>'Roster 2004'!$F$29</f>
        <v>(13F) Aquino - AZ</v>
      </c>
      <c r="G29" s="71" t="str">
        <f>'Roster 2004'!$G$29</f>
        <v>(13F) Fogg - PIT</v>
      </c>
    </row>
    <row r="30" spans="1:8" ht="12.75">
      <c r="A30" s="59" t="str">
        <f>'Roster 2004'!$A$30</f>
        <v>P</v>
      </c>
      <c r="B30" s="100" t="str">
        <f>'Roster 2004'!$B$30</f>
        <v>(12) Penny - LA</v>
      </c>
      <c r="C30" s="71" t="str">
        <f>'Roster 2004'!$C$30</f>
        <v>(2) Smoltz - ATL</v>
      </c>
      <c r="D30" s="71" t="str">
        <f>'Roster 2004'!$D$30</f>
        <v>(10) Kolb - ATL</v>
      </c>
      <c r="E30" s="71" t="str">
        <f>'Roster 2004'!$E$30</f>
        <v>(10) Looper - NYM</v>
      </c>
      <c r="F30" s="71" t="str">
        <f>'Roster 2004'!$F$30</f>
        <v>(13F) Worrell - PHI</v>
      </c>
      <c r="G30" s="71" t="str">
        <f>'Roster 2004'!$G$30</f>
        <v>(13F)Hermanson-CHI(AL)</v>
      </c>
      <c r="H30" s="39"/>
    </row>
    <row r="31" spans="1:7" ht="12.75">
      <c r="A31" s="59" t="str">
        <f>'Roster 2004'!$A$31</f>
        <v>P</v>
      </c>
      <c r="B31" s="100" t="str">
        <f>'Roster 2004'!$B$31</f>
        <v>(3) Rivera - NYY</v>
      </c>
      <c r="C31" s="100" t="str">
        <f>'Roster 2004'!$C$31</f>
        <v>(4) Foulke - BOS</v>
      </c>
      <c r="D31" s="71" t="str">
        <f>'Roster 2004'!$D$31</f>
        <v>(13F) Lidge - HOU</v>
      </c>
      <c r="E31" s="100" t="str">
        <f>'Roster 2004'!$E$31</f>
        <v>(9) Isringhausen - StL</v>
      </c>
      <c r="F31" s="71" t="str">
        <f>'Roster 2004'!$F$31</f>
        <v>(13F) F. Rodriguez - ANA</v>
      </c>
      <c r="G31" s="99" t="str">
        <f>'Roster 2004'!$G$31</f>
        <v>(13) F. Cordero - TEX</v>
      </c>
    </row>
    <row r="32" spans="1:7" ht="12.75">
      <c r="A32" s="59"/>
      <c r="B32" s="71" t="str">
        <f>'Roster 2004'!$B$32</f>
        <v> </v>
      </c>
      <c r="C32" s="71" t="str">
        <f>'Roster 2004'!$C$32</f>
        <v> </v>
      </c>
      <c r="D32" s="71" t="str">
        <f>'Roster 2004'!$D$32</f>
        <v> </v>
      </c>
      <c r="E32" s="71" t="str">
        <f>'Roster 2004'!$E$32</f>
        <v> </v>
      </c>
      <c r="F32" s="71" t="str">
        <f>'Roster 2004'!$F$32</f>
        <v> </v>
      </c>
      <c r="G32" s="71" t="str">
        <f>'Roster 2004'!$G$32</f>
        <v> </v>
      </c>
    </row>
    <row r="33" spans="1:7" ht="12.75">
      <c r="A33" s="59" t="str">
        <f>'Roster 2004'!$A$33</f>
        <v>DL</v>
      </c>
      <c r="B33" s="71" t="str">
        <f>'Roster 2004'!$B$33</f>
        <v>(14) Griffey - CIN</v>
      </c>
      <c r="C33" s="71" t="str">
        <f>'Roster 2004'!$C$33</f>
        <v>(17) MacDougal - KC</v>
      </c>
      <c r="D33" s="71" t="str">
        <f>'Roster 2004'!$D$33</f>
        <v>(13F) Carpenter - StL</v>
      </c>
      <c r="E33" s="100" t="str">
        <f>'Roster 2004'!$E$33</f>
        <v>(13) J. Williams - SF</v>
      </c>
      <c r="F33" s="71" t="str">
        <f>'Roster 2004'!$F$33</f>
        <v>(18) Mauer - MIN</v>
      </c>
      <c r="G33" s="71" t="str">
        <f>'Roster 2004'!$G$33</f>
        <v>(13F) Hatteberg - OAK</v>
      </c>
    </row>
    <row r="34" spans="1:7" ht="12.75">
      <c r="A34" s="59"/>
      <c r="B34" s="71" t="str">
        <f>'Roster 2004'!$B$34</f>
        <v>(6) Wolf - PHI</v>
      </c>
      <c r="C34" s="71" t="str">
        <f>'Roster 2004'!$C$34</f>
        <v>(4) Vidro - WAS</v>
      </c>
      <c r="D34" s="71" t="str">
        <f>'Roster 2004'!$D$34</f>
        <v> </v>
      </c>
      <c r="E34" s="71" t="str">
        <f>'Roster 2004'!$E$34</f>
        <v>(10) Washburn - ANA</v>
      </c>
      <c r="F34" s="71" t="str">
        <f>'Roster 2004'!$F$34</f>
        <v>(20) Hairston - CHI(NL)</v>
      </c>
      <c r="G34" s="71" t="str">
        <f>'Roster 2004'!$G$34</f>
        <v>(13F) Machowiak - PIT</v>
      </c>
    </row>
    <row r="35" spans="1:7" ht="12.75">
      <c r="A35" s="59"/>
      <c r="B35" s="71" t="str">
        <f>'Roster 2004'!$B$35</f>
        <v>(16) Kim - BOS</v>
      </c>
      <c r="C35" s="71" t="str">
        <f>'Roster 2004'!$C$35</f>
        <v> </v>
      </c>
      <c r="D35" s="71" t="str">
        <f>'Roster 2004'!$D$35</f>
        <v> </v>
      </c>
      <c r="E35" s="71" t="str">
        <f>'Roster 2004'!$E$35</f>
        <v> </v>
      </c>
      <c r="F35" s="71" t="str">
        <f>'Roster 2004'!$F$35</f>
        <v>(19) Valverde - AZ</v>
      </c>
      <c r="G35" s="71" t="str">
        <f>'Roster 2004'!$G$35</f>
        <v>(3) Guardado-SEA</v>
      </c>
    </row>
    <row r="36" spans="1:7" ht="12.75">
      <c r="A36" s="59"/>
      <c r="B36" s="71" t="str">
        <f>'Roster 2004'!$B$36</f>
        <v> </v>
      </c>
      <c r="C36" s="71" t="str">
        <f>'Roster 2004'!$C$36</f>
        <v> </v>
      </c>
      <c r="D36" s="71" t="str">
        <f>'Roster 2004'!$D$36</f>
        <v> </v>
      </c>
      <c r="E36" s="71" t="str">
        <f>'Roster 2004'!$E$36</f>
        <v> </v>
      </c>
      <c r="F36" s="99" t="str">
        <f>'Roster 2004'!$F$36</f>
        <v>(5) Wilson - COL</v>
      </c>
      <c r="G36" s="71" t="str">
        <f>'Roster 2004'!$G$36</f>
        <v> </v>
      </c>
    </row>
    <row r="37" spans="1:7" ht="12.75">
      <c r="A37" s="59"/>
      <c r="B37" s="71" t="str">
        <f>'Roster 2004'!$B$37</f>
        <v> </v>
      </c>
      <c r="C37" s="71" t="str">
        <f>'Roster 2004'!$C$37</f>
        <v> </v>
      </c>
      <c r="D37" s="71" t="str">
        <f>'Roster 2004'!$D$37</f>
        <v> </v>
      </c>
      <c r="E37" s="71" t="str">
        <f>'Roster 2004'!$E$37</f>
        <v> </v>
      </c>
      <c r="F37" s="102" t="str">
        <f>'Roster 2004'!$F$37</f>
        <v>Pineiro - SEA</v>
      </c>
      <c r="G37" s="71" t="str">
        <f>'Roster 2004'!$G$37</f>
        <v> </v>
      </c>
    </row>
    <row r="38" spans="1:7" ht="12.75">
      <c r="A38" s="59" t="str">
        <f>'Roster 2004'!$A$38</f>
        <v>M1</v>
      </c>
      <c r="B38" s="71" t="str">
        <f>'Roster 2004'!$B$38</f>
        <v> </v>
      </c>
      <c r="C38" s="71" t="str">
        <f>'Roster 2004'!$C$38</f>
        <v> </v>
      </c>
      <c r="D38" s="71" t="str">
        <f>'Roster 2004'!$D$38</f>
        <v> </v>
      </c>
      <c r="E38" s="71" t="str">
        <f>'Roster 2004'!$E$38</f>
        <v> </v>
      </c>
      <c r="F38" s="99" t="str">
        <f>'Roster 2004'!$F$38</f>
        <v>(18) Reyes - NYM</v>
      </c>
      <c r="G38" s="71" t="str">
        <f>'Roster 2004'!$G$38</f>
        <v> </v>
      </c>
    </row>
    <row r="39" spans="1:7" ht="12.75">
      <c r="A39" s="59" t="str">
        <f>'Roster 2004'!$A$39</f>
        <v>M2</v>
      </c>
      <c r="B39" s="71" t="str">
        <f>'Roster 2004'!$B$39</f>
        <v> </v>
      </c>
      <c r="C39" s="71" t="str">
        <f>'Roster 2004'!$C$39</f>
        <v> </v>
      </c>
      <c r="D39" s="71" t="str">
        <f>'Roster 2004'!$D$39</f>
        <v> </v>
      </c>
      <c r="E39" s="71" t="str">
        <f>'Roster 2004'!$E$39</f>
        <v> </v>
      </c>
      <c r="F39" s="71" t="str">
        <f>'Roster 2004'!$F$39</f>
        <v> </v>
      </c>
      <c r="G39" s="71" t="str">
        <f>'Roster 2004'!$G$39</f>
        <v> </v>
      </c>
    </row>
    <row r="40" spans="1:7" ht="12.75">
      <c r="A40" s="59" t="str">
        <f>'Roster 2004'!$A$40</f>
        <v>BAL</v>
      </c>
      <c r="B40" s="31">
        <f>'Roster 2004'!$B$40</f>
        <v>0</v>
      </c>
      <c r="C40" s="31">
        <f>'Roster 2004'!$C$40</f>
        <v>0</v>
      </c>
      <c r="D40" s="31">
        <f>'Roster 2004'!$D$40</f>
        <v>0</v>
      </c>
      <c r="E40" s="31">
        <f>'Roster 2004'!$E$40</f>
        <v>0</v>
      </c>
      <c r="F40" s="31">
        <f>'Roster 2004'!$F$40</f>
        <v>0</v>
      </c>
      <c r="G40" s="31">
        <f>'Roster 2004'!$G$40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G40"/>
  <sheetViews>
    <sheetView workbookViewId="0" topLeftCell="A1">
      <selection activeCell="D3" sqref="D3"/>
    </sheetView>
  </sheetViews>
  <sheetFormatPr defaultColWidth="9.140625" defaultRowHeight="12.75"/>
  <cols>
    <col min="1" max="1" width="4.140625" style="63" bestFit="1" customWidth="1"/>
    <col min="2" max="2" width="21.00390625" style="63" bestFit="1" customWidth="1"/>
    <col min="3" max="3" width="19.8515625" style="63" bestFit="1" customWidth="1"/>
    <col min="4" max="4" width="19.28125" style="63" customWidth="1"/>
    <col min="5" max="5" width="19.421875" style="63" bestFit="1" customWidth="1"/>
    <col min="6" max="6" width="19.7109375" style="63" customWidth="1"/>
    <col min="7" max="7" width="20.7109375" style="63" customWidth="1"/>
  </cols>
  <sheetData>
    <row r="2" spans="1:7" ht="12.75">
      <c r="A2" s="61" t="str">
        <f>'Roster 2004'!$H$2</f>
        <v>Pos</v>
      </c>
      <c r="B2" s="61" t="str">
        <f>'Roster 2004'!$I$2</f>
        <v>Got Change ?</v>
      </c>
      <c r="C2" s="61" t="str">
        <f>'Roster 2004'!$J$2</f>
        <v>Make 7up Yours</v>
      </c>
      <c r="D2" s="61" t="str">
        <f>'Roster 2004'!$K$2</f>
        <v>Asian Pranksters</v>
      </c>
      <c r="E2" s="61" t="str">
        <f>'Roster 2004'!$L$2</f>
        <v>Harpooners</v>
      </c>
      <c r="F2" s="61" t="str">
        <f>'Roster 2004'!$M$2</f>
        <v>Non - Smokers</v>
      </c>
      <c r="G2" s="61" t="str">
        <f>'Roster 2004'!$N$2</f>
        <v>Rooster Rage</v>
      </c>
    </row>
    <row r="3" spans="1:7" ht="12.75">
      <c r="A3" s="61"/>
      <c r="B3" s="62" t="str">
        <f>'Roster 2004'!$I$3</f>
        <v>Stev Williams</v>
      </c>
      <c r="C3" s="62" t="str">
        <f>'Roster 2004'!$J$3</f>
        <v>Tedd Lupien</v>
      </c>
      <c r="D3" s="62" t="str">
        <f>'Roster 2004'!$K$3</f>
        <v>Matt George</v>
      </c>
      <c r="E3" s="62" t="str">
        <f>'Roster 2004'!$L$3</f>
        <v>Tim Beale</v>
      </c>
      <c r="F3" s="62" t="str">
        <f>'Roster 2004'!$M$3</f>
        <v>Brian Guilmet</v>
      </c>
      <c r="G3" s="62" t="str">
        <f>'Roster 2004'!$N$3</f>
        <v>Rick Brereton</v>
      </c>
    </row>
    <row r="4" spans="1:7" ht="12.75">
      <c r="A4" s="61"/>
      <c r="B4" s="62" t="str">
        <f>'Roster 2004'!$I$4</f>
        <v>(978)683-2967</v>
      </c>
      <c r="C4" s="62" t="str">
        <f>'Roster 2004'!$J$4</f>
        <v>(508)520-1292</v>
      </c>
      <c r="D4" s="62" t="str">
        <f>'Roster 2004'!$K$4</f>
        <v>(508)845-1249</v>
      </c>
      <c r="E4" s="62" t="str">
        <f>'Roster 2004'!$L$4</f>
        <v>(508)528-4512</v>
      </c>
      <c r="F4" s="62" t="str">
        <f>'Roster 2004'!$M$4</f>
        <v> (781)293-0912</v>
      </c>
      <c r="G4" s="62" t="str">
        <f>'Roster 2004'!$N$4</f>
        <v> (508)381-0423</v>
      </c>
    </row>
    <row r="5" spans="1:7" ht="12.75">
      <c r="A5" s="61"/>
      <c r="B5" s="62" t="str">
        <f>'Roster 2004'!$I$5</f>
        <v>cell - (978)387-6940</v>
      </c>
      <c r="C5" s="62" t="str">
        <f>'Roster 2004'!$J$5</f>
        <v>cell - (508)272-4435</v>
      </c>
      <c r="D5" s="75" t="str">
        <f>'Roster 2004'!$K$5</f>
        <v>cell - (774)696-4733</v>
      </c>
      <c r="E5" s="75" t="str">
        <f>'Roster 2004'!$L$5</f>
        <v>cell - (857)234-0430</v>
      </c>
      <c r="F5" s="75" t="str">
        <f>'Roster 2004'!$M$5</f>
        <v>work- (781)-585-2618</v>
      </c>
      <c r="G5" s="75" t="str">
        <f>'Roster 2004'!$N$5</f>
        <v>cell - (508)498-2128</v>
      </c>
    </row>
    <row r="6" spans="1:7" ht="12.75">
      <c r="A6" s="61"/>
      <c r="B6" s="61" t="str">
        <f>'Roster 2004'!$I$6</f>
        <v>stevwilliams@gmail.com</v>
      </c>
      <c r="C6" s="61" t="str">
        <f>'Roster 2004'!$J$6</f>
        <v>tedd@lupienland.com</v>
      </c>
      <c r="D6" s="61" t="str">
        <f>'Roster 2004'!$K$6</f>
        <v>a234595@fmr.com</v>
      </c>
      <c r="E6" s="61" t="str">
        <f>'Roster 2004'!$L$6</f>
        <v>timbeale@hotmail.com</v>
      </c>
      <c r="F6" s="61" t="str">
        <f>'Roster 2004'!$M$6</f>
        <v>brianguilmet@aol.com</v>
      </c>
      <c r="G6" s="61" t="str">
        <f>'Roster 2004'!$N$6</f>
        <v>rbrereton1@comcast.net</v>
      </c>
    </row>
    <row r="7" spans="1:7" ht="12.75">
      <c r="A7" s="61"/>
      <c r="B7" s="62"/>
      <c r="C7" s="62"/>
      <c r="D7" s="62"/>
      <c r="E7" s="62"/>
      <c r="F7" s="62"/>
      <c r="G7" s="62"/>
    </row>
    <row r="8" spans="1:7" ht="12.75">
      <c r="A8" s="61" t="str">
        <f>'Roster 2004'!$H$8</f>
        <v>C</v>
      </c>
      <c r="B8" s="71" t="str">
        <f>'Roster 2004'!$I$8</f>
        <v>(6) I. Rodriguez - DET</v>
      </c>
      <c r="C8" s="71" t="str">
        <f>'Roster 2004'!$J$8</f>
        <v>(10) Kendall - OAK</v>
      </c>
      <c r="D8" s="71" t="str">
        <f>'Roster 2004'!$K$8</f>
        <v>(13F) Zaun - TOR</v>
      </c>
      <c r="E8" s="102" t="str">
        <f>'Roster 2004'!$L$8</f>
        <v>Varitek - BOS</v>
      </c>
      <c r="F8" s="71" t="str">
        <f>'Roster 2004'!$M$8</f>
        <v>(14) Hall - TB</v>
      </c>
      <c r="G8" s="102" t="str">
        <f>'Roster 2004'!$N$8</f>
        <v>Pierzynski - CHI(AL)</v>
      </c>
    </row>
    <row r="9" spans="1:7" ht="12.75">
      <c r="A9" s="61" t="str">
        <f>'Roster 2004'!$H$9</f>
        <v>C</v>
      </c>
      <c r="B9" s="71" t="str">
        <f>'Roster 2004'!$I$9</f>
        <v>(10) LeCroy - MIN</v>
      </c>
      <c r="C9" s="100" t="str">
        <f>'Roster 2004'!$J$9</f>
        <v>(14) Lieberthal - PHI</v>
      </c>
      <c r="D9" s="71" t="str">
        <f>'Roster 2004'!$K$9</f>
        <v>(13F) Schneider - WAS</v>
      </c>
      <c r="E9" s="71" t="str">
        <f>'Roster 2004'!$L$9</f>
        <v>(16) R. Hernandez - SD</v>
      </c>
      <c r="F9" s="71" t="str">
        <f>'Roster 2004'!$M$9</f>
        <v>(18) C. Wilson - PIT</v>
      </c>
      <c r="G9" s="71" t="str">
        <f>'Roster 2004'!$N$9</f>
        <v>(20) B. Molina - ANA</v>
      </c>
    </row>
    <row r="10" spans="1:7" ht="12.75">
      <c r="A10" s="61" t="str">
        <f>'Roster 2004'!$H$10</f>
        <v>1B</v>
      </c>
      <c r="B10" s="100" t="str">
        <f>'Roster 2004'!$I$10</f>
        <v>(13) D. Ortiz - BOS</v>
      </c>
      <c r="C10" s="71" t="str">
        <f>'Roster 2004'!$J$10</f>
        <v>(6) Palmeiro - BAL</v>
      </c>
      <c r="D10" s="71" t="str">
        <f>'Roster 2004'!$K$10</f>
        <v>(1) Helton - COL</v>
      </c>
      <c r="E10" s="71" t="str">
        <f>'Roster 2004'!$L$10</f>
        <v>(4) Bagwell - HOU</v>
      </c>
      <c r="F10" s="102" t="str">
        <f>'Roster 2004'!$M$10</f>
        <v>Thome - PHI</v>
      </c>
      <c r="G10" s="71" t="str">
        <f>'Roster 2004'!$N$10</f>
        <v>(13F)  C. Pena - DET</v>
      </c>
    </row>
    <row r="11" spans="1:7" ht="12.75">
      <c r="A11" s="61" t="str">
        <f>'Roster 2004'!$H$11</f>
        <v>2B</v>
      </c>
      <c r="B11" s="100" t="str">
        <f>'Roster 2004'!$I$11</f>
        <v>(13) M. Giles - ATL</v>
      </c>
      <c r="C11" s="71" t="str">
        <f>'Roster 2004'!$J$11</f>
        <v>(1) Soriano - TEX</v>
      </c>
      <c r="D11" s="71" t="str">
        <f>'Roster 2004'!$K$11</f>
        <v>(16) Kennedy - ANA</v>
      </c>
      <c r="E11" s="71" t="str">
        <f>'Roster 2004'!$L$11</f>
        <v>(13F)  Belliard - CLE</v>
      </c>
      <c r="F11" s="71" t="str">
        <f>'Roster 2004'!$M$11</f>
        <v>(13F) Freel - CIN</v>
      </c>
      <c r="G11" s="71" t="str">
        <f>'Roster 2004'!$N$11</f>
        <v>(2) Boone - SEA</v>
      </c>
    </row>
    <row r="12" spans="1:7" ht="12.75">
      <c r="A12" s="61" t="str">
        <f>'Roster 2004'!$H$12</f>
        <v>SS</v>
      </c>
      <c r="B12" s="71" t="str">
        <f>'Roster 2004'!$I$12</f>
        <v>(13F) Figgins - ANA</v>
      </c>
      <c r="C12" s="71" t="str">
        <f>'Roster 2004'!$J$12</f>
        <v>(23) Lugo - TB</v>
      </c>
      <c r="D12" s="71" t="str">
        <f>'Roster 2004'!$K$12</f>
        <v>(2) Garciaparra - CHI(NL)</v>
      </c>
      <c r="E12" s="71" t="str">
        <f>'Roster 2004'!$L$12</f>
        <v>(1) A. Rodriguez - NYY</v>
      </c>
      <c r="F12" s="71" t="str">
        <f>'Roster 2004'!$M$12</f>
        <v>(13F)  Vizquel - SF</v>
      </c>
      <c r="G12" s="71" t="str">
        <f>'Roster 2004'!$N$12</f>
        <v>(13F) Feliz - SF</v>
      </c>
    </row>
    <row r="13" spans="1:7" ht="12.75">
      <c r="A13" s="61" t="str">
        <f>'Roster 2004'!$H$13</f>
        <v>3B</v>
      </c>
      <c r="B13" s="100" t="str">
        <f>'Roster 2004'!$I$13</f>
        <v>(20) Blalock - TEX</v>
      </c>
      <c r="C13" s="71" t="str">
        <f>'Roster 2004'!$J$13</f>
        <v>(13F) Blake - CLE</v>
      </c>
      <c r="D13" s="71" t="str">
        <f>'Roster 2004'!$K$13</f>
        <v>(14) Koskie - TOR</v>
      </c>
      <c r="E13" s="102" t="str">
        <f>'Roster 2004'!$L$13</f>
        <v>Lowell - FLA</v>
      </c>
      <c r="F13" s="100" t="str">
        <f>'Roster 2004'!$M$13</f>
        <v>(2) Rolen - StL</v>
      </c>
      <c r="G13" s="71" t="str">
        <f>'Roster 2004'!$N$13</f>
        <v>(15) Durazo - OAK</v>
      </c>
    </row>
    <row r="14" spans="1:7" ht="12.75">
      <c r="A14" s="61" t="str">
        <f>'Roster 2004'!$H$14</f>
        <v>CM</v>
      </c>
      <c r="B14" s="71" t="str">
        <f>'Roster 2004'!$I$14</f>
        <v>(20) Conine - FLA</v>
      </c>
      <c r="C14" s="71" t="str">
        <f>'Roster 2004'!$J$14</f>
        <v>(9) Klesko - SD</v>
      </c>
      <c r="D14" s="71" t="str">
        <f>'Roster 2004'!$K$14</f>
        <v>(23) Choi - LA</v>
      </c>
      <c r="E14" s="71" t="str">
        <f>'Roster 2004'!$L$14</f>
        <v>(17) Loretta - SD</v>
      </c>
      <c r="F14" s="71" t="str">
        <f>'Roster 2004'!$M$14</f>
        <v>(13) Wilkerson - WAS</v>
      </c>
      <c r="G14" s="71" t="str">
        <f>'Roster 2004'!$N$14</f>
        <v>(21) Castilla - WAS</v>
      </c>
    </row>
    <row r="15" spans="1:7" ht="12.75">
      <c r="A15" s="61" t="str">
        <f>'Roster 2004'!$H$15</f>
        <v>MM</v>
      </c>
      <c r="B15" s="71" t="str">
        <f>'Roster 2004'!$I$15</f>
        <v>(19) B. Roberts - BAL</v>
      </c>
      <c r="C15" s="71" t="str">
        <f>'Roster 2004'!$J$15</f>
        <v>(23) Hudson - TOR</v>
      </c>
      <c r="D15" s="71" t="str">
        <f>'Roster 2004'!$K$15</f>
        <v>(13F) Uribe - CHI(AL)</v>
      </c>
      <c r="E15" s="71" t="str">
        <f>'Roster 2004'!$L$15</f>
        <v>(19) Eckstein - StL</v>
      </c>
      <c r="F15" s="71" t="str">
        <f>'Roster 2004'!$M$15</f>
        <v>(13F)  Miles - COL</v>
      </c>
      <c r="G15" s="100" t="str">
        <f>'Roster 2004'!$N$15</f>
        <v>(5) Furcal - ATL</v>
      </c>
    </row>
    <row r="16" spans="1:7" ht="12.75">
      <c r="A16" s="61" t="str">
        <f>'Roster 2004'!$H$16</f>
        <v>OF</v>
      </c>
      <c r="B16" s="100" t="str">
        <f>'Roster 2004'!$I$16</f>
        <v>(23) Texeira - TEX</v>
      </c>
      <c r="C16" s="102" t="str">
        <f>'Roster 2004'!$J$16</f>
        <v>Giles - SD</v>
      </c>
      <c r="D16" s="71" t="str">
        <f>'Roster 2004'!$K$16</f>
        <v>(1) Pujols - StL</v>
      </c>
      <c r="E16" s="71" t="str">
        <f>'Roster 2004'!$L$16</f>
        <v>(3) Abreu - PHI</v>
      </c>
      <c r="F16" s="100" t="str">
        <f>'Roster 2004'!$M$16</f>
        <v>(1) Guerrero - ANA</v>
      </c>
      <c r="G16" s="71" t="str">
        <f>'Roster 2004'!$N$16</f>
        <v>(3) Sheffield - NYY</v>
      </c>
    </row>
    <row r="17" spans="1:7" ht="12.75">
      <c r="A17" s="61" t="str">
        <f>'Roster 2004'!$H$17</f>
        <v>OF</v>
      </c>
      <c r="B17" s="100" t="str">
        <f>'Roster 2004'!$I$17</f>
        <v>(1) Sosa - BAL</v>
      </c>
      <c r="C17" s="100" t="str">
        <f>'Roster 2004'!$J$17</f>
        <v>(16) Stewart - MIN</v>
      </c>
      <c r="D17" s="71" t="str">
        <f>'Roster 2004'!$K$17</f>
        <v>(1) Beltran - NYM</v>
      </c>
      <c r="E17" s="71" t="str">
        <f>'Roster 2004'!$L$17</f>
        <v>(13F) Delucci - TEX</v>
      </c>
      <c r="F17" s="100" t="str">
        <f>'Roster 2004'!$M$17</f>
        <v>(2) A. Jones - ATL</v>
      </c>
      <c r="G17" s="71" t="str">
        <f>'Roster 2004'!$N$17</f>
        <v>(6) Edmonds - StL</v>
      </c>
    </row>
    <row r="18" spans="1:7" ht="12.75">
      <c r="A18" s="61" t="str">
        <f>'Roster 2004'!$H$18</f>
        <v>OF</v>
      </c>
      <c r="B18" s="71" t="str">
        <f>'Roster 2004'!$I$18</f>
        <v>(5) Damon - BOS</v>
      </c>
      <c r="C18" s="100" t="str">
        <f>'Roster 2004'!$J$18</f>
        <v>(22) Crawford - TB</v>
      </c>
      <c r="D18" s="71" t="str">
        <f>'Roster 2004'!$K$18</f>
        <v>(8) Ibanez - SEA</v>
      </c>
      <c r="E18" s="71" t="str">
        <f>'Roster 2004'!$L$18</f>
        <v>(5) Hunter - MIN</v>
      </c>
      <c r="F18" s="100" t="str">
        <f>'Roster 2004'!$M$18</f>
        <v>(23) Jenkins - MIL</v>
      </c>
      <c r="G18" s="100" t="str">
        <f>'Roster 2004'!$N$18</f>
        <v>(13) Bradley - LA</v>
      </c>
    </row>
    <row r="19" spans="1:7" ht="12.75">
      <c r="A19" s="61" t="str">
        <f>'Roster 2004'!$H$19</f>
        <v>OF</v>
      </c>
      <c r="B19" s="71" t="str">
        <f>'Roster 2004'!$I$19</f>
        <v>(13F) W.Pena - CIN</v>
      </c>
      <c r="C19" s="71" t="str">
        <f>'Roster 2004'!$J$19</f>
        <v>(19) Finley - ANA</v>
      </c>
      <c r="D19" s="100" t="str">
        <f>'Roster 2004'!$K$19</f>
        <v> (3)G. Anderson - ANA</v>
      </c>
      <c r="E19" s="71" t="str">
        <f>'Roster 2004'!$L$19</f>
        <v>(13F) B. Clark - MIL</v>
      </c>
      <c r="F19" s="100" t="str">
        <f>'Roster 2004'!$M$19</f>
        <v>(13) Podsednik - CHI(AL)</v>
      </c>
      <c r="G19" s="71" t="str">
        <f>'Roster 2004'!$N$19</f>
        <v>(18) Dye - CHI(AL)</v>
      </c>
    </row>
    <row r="20" spans="1:7" ht="12.75">
      <c r="A20" s="61" t="str">
        <f>'Roster 2004'!$H$20</f>
        <v>OF</v>
      </c>
      <c r="B20" s="71" t="str">
        <f>'Roster 2004'!$I$20</f>
        <v>(13F) Rowand - CHI(AL)</v>
      </c>
      <c r="C20" s="71" t="str">
        <f>'Roster 2004'!$J$20</f>
        <v>(20) Kotsay - OAK</v>
      </c>
      <c r="D20" s="71" t="str">
        <f>'Roster 2004'!$K$20</f>
        <v>(17) Erstad - ANA</v>
      </c>
      <c r="E20" s="71" t="str">
        <f>'Roster 2004'!$L$20</f>
        <v>(18) Burnitz - CHI(NL)</v>
      </c>
      <c r="F20" s="71" t="str">
        <f>'Roster 2004'!$M$20</f>
        <v>(13F)  Alou - SF</v>
      </c>
      <c r="G20" s="71" t="str">
        <f>'Roster 2004'!$N$20</f>
        <v>(13F) R. White - DET</v>
      </c>
    </row>
    <row r="21" spans="1:7" ht="12.75">
      <c r="A21" s="61" t="str">
        <f>'Roster 2004'!$H$21</f>
        <v>DH</v>
      </c>
      <c r="B21" s="71" t="str">
        <f>'Roster 2004'!$I$21</f>
        <v>(13F) Itzuris - LA</v>
      </c>
      <c r="C21" s="100" t="str">
        <f>'Roster 2004'!$J$21</f>
        <v>(13) Mueller - BOS</v>
      </c>
      <c r="D21" s="71" t="str">
        <f>'Roster 2004'!$K$21</f>
        <v>(13F) Byrnes - OAK</v>
      </c>
      <c r="E21" s="71" t="str">
        <f>'Roster 2004'!$L$21</f>
        <v>(13F)  Mench - TEX</v>
      </c>
      <c r="F21" s="71" t="str">
        <f>'Roster 2004'!$M$21</f>
        <v>(9) Hidalgo - TEX</v>
      </c>
      <c r="G21" s="100" t="str">
        <f>'Roster 2004'!$N$21</f>
        <v>(8) Huff - TB</v>
      </c>
    </row>
    <row r="22" spans="1:7" ht="12.75">
      <c r="A22" s="61"/>
      <c r="B22" s="71" t="str">
        <f>'Roster 2004'!$I$22</f>
        <v> </v>
      </c>
      <c r="C22" s="71" t="str">
        <f>'Roster 2004'!$J$22</f>
        <v> </v>
      </c>
      <c r="D22" s="71" t="str">
        <f>'Roster 2004'!$K$22</f>
        <v> </v>
      </c>
      <c r="E22" s="71" t="str">
        <f>'Roster 2004'!$L$22</f>
        <v> </v>
      </c>
      <c r="F22" s="71" t="str">
        <f>'Roster 2004'!$M$22</f>
        <v> </v>
      </c>
      <c r="G22" s="71" t="str">
        <f>'Roster 2004'!$N$22</f>
        <v> </v>
      </c>
    </row>
    <row r="23" spans="1:7" ht="12.75">
      <c r="A23" s="61" t="str">
        <f>'Roster 2004'!$H$23</f>
        <v>P</v>
      </c>
      <c r="B23" s="102" t="str">
        <f>'Roster 2004'!$I$23</f>
        <v>Schmidt - SF</v>
      </c>
      <c r="C23" s="102" t="str">
        <f>'Roster 2004'!$J$23</f>
        <v>Prior - CHI(NL)</v>
      </c>
      <c r="D23" s="100" t="str">
        <f>'Roster 2004'!$K$23</f>
        <v>(13) L. Hernandez-WAS</v>
      </c>
      <c r="E23" s="100" t="str">
        <f>'Roster 2004'!$L$23</f>
        <v>(13) Loiaza - MON</v>
      </c>
      <c r="F23" s="100" t="str">
        <f>'Roster 2004'!$M$23</f>
        <v>(1) Martinez - NYM</v>
      </c>
      <c r="G23" s="71" t="str">
        <f>'Roster 2004'!$N$23</f>
        <v>(1) Schilling - BOS</v>
      </c>
    </row>
    <row r="24" spans="1:7" ht="12.75">
      <c r="A24" s="61" t="str">
        <f>'Roster 2004'!$H$24</f>
        <v>P</v>
      </c>
      <c r="B24" s="71" t="str">
        <f>'Roster 2004'!$I$24</f>
        <v>(12) Leiter - FLA</v>
      </c>
      <c r="C24" s="71" t="str">
        <f>'Roster 2004'!$J$24</f>
        <v>(4) Maddux - CHI(NL)</v>
      </c>
      <c r="D24" s="100" t="str">
        <f>'Roster 2004'!$K$24</f>
        <v>(13) Webb - AZ</v>
      </c>
      <c r="E24" s="100" t="str">
        <f>'Roster 2004'!$L$24</f>
        <v>(9) Milton - CIN</v>
      </c>
      <c r="F24" s="100" t="str">
        <f>'Roster 2004'!$M$24</f>
        <v>(1) Morris - StL</v>
      </c>
      <c r="G24" s="100" t="str">
        <f>'Roster 2004'!$N$24</f>
        <v>(2) Vasquez - AZ</v>
      </c>
    </row>
    <row r="25" spans="1:7" ht="12.75">
      <c r="A25" s="61" t="str">
        <f>'Roster 2004'!$H$25</f>
        <v>P</v>
      </c>
      <c r="B25" s="71" t="str">
        <f>'Roster 2004'!$I$25</f>
        <v>(13F)  Radke - MIN</v>
      </c>
      <c r="C25" s="100" t="str">
        <f>'Roster 2004'!$J$25</f>
        <v>(5) Clemens - HOU</v>
      </c>
      <c r="D25" s="71" t="str">
        <f>'Roster 2004'!$K$25</f>
        <v>(13F) Robertson - DET</v>
      </c>
      <c r="E25" s="71" t="str">
        <f>'Roster 2004'!$L$25</f>
        <v>(7) Lawrence - SD</v>
      </c>
      <c r="F25" s="100" t="str">
        <f>'Roster 2004'!$M$25</f>
        <v>(1) Zito - OAK</v>
      </c>
      <c r="G25" s="71" t="str">
        <f>'Roster 2004'!$N$25</f>
        <v>(7) Garcia - CHI(NL)</v>
      </c>
    </row>
    <row r="26" spans="1:7" ht="12.75">
      <c r="A26" s="61" t="str">
        <f>'Roster 2004'!$H$26</f>
        <v>P</v>
      </c>
      <c r="B26" s="71" t="str">
        <f>'Roster 2004'!$I$26</f>
        <v>(22)  Weaver - LA</v>
      </c>
      <c r="C26" s="71" t="str">
        <f>'Roster 2004'!$J$26</f>
        <v> (11) Sheets - MIL</v>
      </c>
      <c r="D26" s="102" t="str">
        <f>'Roster 2004'!$K$26</f>
        <v>Lowe - LA</v>
      </c>
      <c r="E26" s="71" t="str">
        <f>'Roster 2004'!$L$26</f>
        <v>(13F) Bonderman - DET</v>
      </c>
      <c r="F26" s="71" t="str">
        <f>'Roster 2004'!$M$26</f>
        <v>(1) Beckett - FLA</v>
      </c>
      <c r="G26" s="71" t="str">
        <f>'Roster 2004'!$N$26</f>
        <v>(13F) Westbrook - CLE</v>
      </c>
    </row>
    <row r="27" spans="1:7" ht="12.75">
      <c r="A27" s="61" t="str">
        <f>'Roster 2004'!$H$27</f>
        <v>P</v>
      </c>
      <c r="B27" s="71" t="str">
        <f>'Roster 2004'!$I$27</f>
        <v>(16) Eaton - SD</v>
      </c>
      <c r="C27" s="71" t="str">
        <f>'Roster 2004'!$J$27</f>
        <v>(21) D. Wells - BOS</v>
      </c>
      <c r="D27" s="71" t="str">
        <f>'Roster 2004'!$K$27</f>
        <v>(23) Lackey - ANA</v>
      </c>
      <c r="E27" s="71" t="str">
        <f>'Roster 2004'!$L$27</f>
        <v>(13F)  Rincon - MIN</v>
      </c>
      <c r="F27" s="71" t="str">
        <f>'Roster 2004'!$M$27</f>
        <v>(19) Glavine - NYM</v>
      </c>
      <c r="G27" s="71" t="str">
        <f>'Roster 2004'!$N$27</f>
        <v>(13F) Marquis - StL</v>
      </c>
    </row>
    <row r="28" spans="1:7" ht="12.75">
      <c r="A28" s="61" t="str">
        <f>'Roster 2004'!$H$28</f>
        <v>P</v>
      </c>
      <c r="B28" s="100" t="str">
        <f>'Roster 2004'!$I$28</f>
        <v>(23) Ponson - BAL</v>
      </c>
      <c r="C28" s="71" t="str">
        <f>'Roster 2004'!$J$28</f>
        <v>(15) Wakefield - BOS</v>
      </c>
      <c r="D28" s="100" t="str">
        <f>'Roster 2004'!$K$28</f>
        <v>(7) Padilla - PHI</v>
      </c>
      <c r="E28" s="71" t="str">
        <f>'Roster 2004'!$L$28</f>
        <v>(11) Graves - CIN</v>
      </c>
      <c r="F28" s="71" t="str">
        <f>'Roster 2004'!$M$28</f>
        <v>(13F) Takatsu - CHI(AL)</v>
      </c>
      <c r="G28" s="71" t="str">
        <f>'Roster 2004'!$N$28</f>
        <v>(13F)Hernandez-CHI(AL)</v>
      </c>
    </row>
    <row r="29" spans="1:7" ht="12.75">
      <c r="A29" s="61" t="str">
        <f>'Roster 2004'!$H$29</f>
        <v>P</v>
      </c>
      <c r="B29" s="71" t="str">
        <f>'Roster 2004'!$I$29</f>
        <v>(15) Chacon - COL</v>
      </c>
      <c r="C29" s="100" t="str">
        <f>'Roster 2004'!$J$29</f>
        <v>(16) W. Williams - SD</v>
      </c>
      <c r="D29" s="100" t="str">
        <f>'Roster 2004'!$K$29</f>
        <v>(8) Moyer - SEA</v>
      </c>
      <c r="E29" s="71" t="str">
        <f>'Roster 2004'!$L$29</f>
        <v>(18) Mesa - PIT</v>
      </c>
      <c r="F29" s="71" t="str">
        <f>'Roster 2004'!$M$29</f>
        <v>(2) Wagner - PHI</v>
      </c>
      <c r="G29" s="71" t="str">
        <f>'Roster 2004'!$N$29</f>
        <v>(13F) Thomson - ATL</v>
      </c>
    </row>
    <row r="30" spans="1:7" ht="12.75">
      <c r="A30" s="61" t="str">
        <f>'Roster 2004'!$H$30</f>
        <v>P</v>
      </c>
      <c r="B30" s="71" t="str">
        <f>'Roster 2004'!$I$30</f>
        <v>(4) Percival - DET</v>
      </c>
      <c r="C30" s="100" t="str">
        <f>'Roster 2004'!$J$30</f>
        <v>(18) Hoffman - SD</v>
      </c>
      <c r="D30" s="71" t="str">
        <f>'Roster 2004'!$K$30</f>
        <v>(13F) Wickman - CLE</v>
      </c>
      <c r="E30" s="102" t="str">
        <f>'Roster 2004'!$L$30</f>
        <v>Julio - BAL</v>
      </c>
      <c r="F30" s="100" t="str">
        <f>'Roster 2004'!$M$30</f>
        <v>(13) Borowski - CHI(NL)</v>
      </c>
      <c r="G30" s="71" t="str">
        <f>'Roster 2004'!$N$30</f>
        <v>(13F) V. Santos - MIL</v>
      </c>
    </row>
    <row r="31" spans="1:7" ht="12.75">
      <c r="A31" s="61" t="str">
        <f>'Roster 2004'!$H$31</f>
        <v>P</v>
      </c>
      <c r="B31" s="71" t="str">
        <f>'Roster 2004'!$I$31</f>
        <v>(8) Nathan - MIN</v>
      </c>
      <c r="C31" s="71" t="str">
        <f>'Roster 2004'!$J$31</f>
        <v>(3) Dotel - OAK</v>
      </c>
      <c r="D31" s="71" t="str">
        <f>'Roster 2004'!$K$31</f>
        <v>(13F) Frasor - TOR</v>
      </c>
      <c r="E31" s="102" t="str">
        <f>'Roster 2004'!$L$31</f>
        <v>Gagne - LA</v>
      </c>
      <c r="F31" s="71" t="str">
        <f>'Roster 2004'!$M$31</f>
        <v>(13F) Hawkins - CHI(NL)</v>
      </c>
      <c r="G31" s="71" t="str">
        <f>'Roster 2004'!$N$31</f>
        <v>(13F)  R. Lopez - BAL</v>
      </c>
    </row>
    <row r="32" spans="1:7" ht="12.75">
      <c r="A32" s="61"/>
      <c r="B32" s="71" t="str">
        <f>'Roster 2004'!$I$32</f>
        <v> </v>
      </c>
      <c r="C32" s="71" t="str">
        <f>'Roster 2004'!$J$32</f>
        <v> </v>
      </c>
      <c r="D32" s="71" t="str">
        <f>'Roster 2004'!$K$32</f>
        <v> </v>
      </c>
      <c r="E32" s="71" t="str">
        <f>'Roster 2004'!$L$32</f>
        <v> </v>
      </c>
      <c r="F32" s="71" t="str">
        <f>'Roster 2004'!$M$32</f>
        <v> </v>
      </c>
      <c r="G32" s="71" t="str">
        <f>'Roster 2004'!$N$32</f>
        <v> </v>
      </c>
    </row>
    <row r="33" spans="1:7" ht="12.75">
      <c r="A33" s="61" t="str">
        <f>'Roster 2004'!$H$33</f>
        <v>DL</v>
      </c>
      <c r="B33" s="102" t="str">
        <f>'Roster 2004'!$I$33</f>
        <v>Millwood - CLE</v>
      </c>
      <c r="C33" s="100" t="str">
        <f>'Roster 2004'!$J$33</f>
        <v>(12) Thomas - CHI(NL)</v>
      </c>
      <c r="D33" s="71" t="str">
        <f>'Roster 2004'!$K$33</f>
        <v>(23) Santiago - PIT</v>
      </c>
      <c r="E33" s="71" t="str">
        <f>'Roster 2004'!$L$33</f>
        <v>(20) A. Everett - HOU</v>
      </c>
      <c r="F33" s="71" t="str">
        <f>'Roster 2004'!$M$33</f>
        <v>(8) K. Matsui - NYM</v>
      </c>
      <c r="G33" s="71" t="str">
        <f>'Roster 2004'!$N$33</f>
        <v>(7) J. Gonzalez - CLE</v>
      </c>
    </row>
    <row r="34" spans="1:7" ht="12.75">
      <c r="A34" s="61"/>
      <c r="B34" s="71" t="str">
        <f>'Roster 2004'!$I$34</f>
        <v>(11) A. Sanchez - DET</v>
      </c>
      <c r="C34" s="71" t="str">
        <f>'Roster 2004'!$J$34</f>
        <v> </v>
      </c>
      <c r="D34" s="100" t="str">
        <f>'Roster 2004'!$K$34</f>
        <v>(8) Pettitte - HOU</v>
      </c>
      <c r="E34" s="71" t="str">
        <f>'Roster 2004'!$L$34</f>
        <v>(2) W. Miller - BOS</v>
      </c>
      <c r="F34" s="71" t="str">
        <f>'Roster 2004'!$M$34</f>
        <v> </v>
      </c>
      <c r="G34" s="71" t="str">
        <f>'Roster 2004'!$N$34</f>
        <v>(6) Sweeney - KC</v>
      </c>
    </row>
    <row r="35" spans="1:7" ht="12.75">
      <c r="A35" s="61"/>
      <c r="B35" s="71" t="str">
        <f>'Roster 2004'!$I$35</f>
        <v> </v>
      </c>
      <c r="C35" s="71" t="str">
        <f>'Roster 2004'!$J$35</f>
        <v> </v>
      </c>
      <c r="D35" s="71" t="str">
        <f>'Roster 2004'!$K$35</f>
        <v>(14) K. Wells - PIT</v>
      </c>
      <c r="E35" s="71" t="str">
        <f>'Roster 2004'!$L$35</f>
        <v>(4) L. Gonzalez - AZ</v>
      </c>
      <c r="F35" s="71" t="str">
        <f>'Roster 2004'!$M$35</f>
        <v> </v>
      </c>
      <c r="G35" s="71" t="str">
        <f>'Roster 2004'!$N$35</f>
        <v> </v>
      </c>
    </row>
    <row r="36" spans="1:7" ht="12.75">
      <c r="A36" s="61"/>
      <c r="B36" s="71" t="str">
        <f>'Roster 2004'!$I$36</f>
        <v> </v>
      </c>
      <c r="C36" s="71" t="str">
        <f>'Roster 2004'!$J$36</f>
        <v> </v>
      </c>
      <c r="D36" s="71" t="str">
        <f>'Roster 2004'!$K$36</f>
        <v> </v>
      </c>
      <c r="E36" s="71" t="str">
        <f>'Roster 2004'!$L$36</f>
        <v> </v>
      </c>
      <c r="F36" s="71" t="str">
        <f>'Roster 2004'!$M$36</f>
        <v> </v>
      </c>
      <c r="G36" s="71" t="str">
        <f>'Roster 2004'!$N$36</f>
        <v> </v>
      </c>
    </row>
    <row r="37" spans="1:7" ht="12.75">
      <c r="A37" s="61"/>
      <c r="B37" s="71" t="str">
        <f>'Roster 2004'!$I$37</f>
        <v> </v>
      </c>
      <c r="C37" s="71" t="str">
        <f>'Roster 2004'!$J$37</f>
        <v> </v>
      </c>
      <c r="D37" s="71" t="str">
        <f>'Roster 2004'!$K$37</f>
        <v> </v>
      </c>
      <c r="E37" s="71" t="str">
        <f>'Roster 2004'!$L$37</f>
        <v> </v>
      </c>
      <c r="F37" s="71" t="str">
        <f>'Roster 2004'!$M$37</f>
        <v> </v>
      </c>
      <c r="G37" s="71" t="str">
        <f>'Roster 2004'!$N$37</f>
        <v> </v>
      </c>
    </row>
    <row r="38" spans="1:7" ht="12.75">
      <c r="A38" s="61" t="str">
        <f>'Roster 2004'!$H$38</f>
        <v>M1</v>
      </c>
      <c r="B38" s="71" t="str">
        <f>'Roster 2004'!$I$38</f>
        <v> </v>
      </c>
      <c r="C38" s="71" t="str">
        <f>'Roster 2004'!$J$38</f>
        <v> </v>
      </c>
      <c r="D38" s="71" t="str">
        <f>'Roster 2004'!$K$38</f>
        <v> </v>
      </c>
      <c r="E38" s="71" t="str">
        <f>'Roster 2004'!$L$38</f>
        <v> </v>
      </c>
      <c r="F38" s="71" t="str">
        <f>'Roster 2004'!$M$38</f>
        <v> </v>
      </c>
      <c r="G38" s="71" t="str">
        <f>'Roster 2004'!$N$38</f>
        <v> </v>
      </c>
    </row>
    <row r="39" spans="1:7" ht="12.75">
      <c r="A39" s="61" t="str">
        <f>'Roster 2004'!$H$39</f>
        <v>M2</v>
      </c>
      <c r="B39" s="71" t="str">
        <f>'Roster 2004'!$I$39</f>
        <v> </v>
      </c>
      <c r="C39" s="71" t="str">
        <f>'Roster 2004'!$J$39</f>
        <v> </v>
      </c>
      <c r="D39" s="71" t="str">
        <f>'Roster 2004'!$K$39</f>
        <v> </v>
      </c>
      <c r="E39" s="71" t="str">
        <f>'Roster 2004'!$L$39</f>
        <v> </v>
      </c>
      <c r="F39" s="71" t="str">
        <f>'Roster 2004'!$M$39</f>
        <v> </v>
      </c>
      <c r="G39" s="71" t="str">
        <f>'Roster 2004'!$N$39</f>
        <v> </v>
      </c>
    </row>
    <row r="40" spans="1:7" ht="12.75">
      <c r="A40" s="61" t="str">
        <f>'Roster 2004'!$H$40</f>
        <v>BAL</v>
      </c>
      <c r="B40" s="71">
        <f>'Roster 2004'!$I$40</f>
        <v>0</v>
      </c>
      <c r="C40" s="71">
        <f>'Roster 2004'!$J$40</f>
        <v>7</v>
      </c>
      <c r="D40" s="71">
        <f>'Roster 2004'!$K$40</f>
        <v>0</v>
      </c>
      <c r="E40" s="71">
        <f>'Roster 2004'!$L$40</f>
        <v>0</v>
      </c>
      <c r="F40" s="71">
        <f>'Roster 2004'!$M$40</f>
        <v>0</v>
      </c>
      <c r="G40" s="71">
        <f>'Roster 2004'!$N$40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Scandalous League 2004 Stats &amp; Rosters</dc:title>
  <dc:subject>Fantasy Baseball</dc:subject>
  <dc:creator>Eric J. Pellerin - The Commish</dc:creator>
  <cp:keywords>Stats, Rosters</cp:keywords>
  <dc:description/>
  <cp:lastModifiedBy>Eric</cp:lastModifiedBy>
  <cp:lastPrinted>2005-04-04T02:30:30Z</cp:lastPrinted>
  <dcterms:created xsi:type="dcterms:W3CDTF">1998-01-22T04:51:21Z</dcterms:created>
  <dcterms:modified xsi:type="dcterms:W3CDTF">2005-04-04T02:32:41Z</dcterms:modified>
  <cp:category>Stats &amp; Rosters</cp:category>
  <cp:version/>
  <cp:contentType/>
  <cp:contentStatus/>
</cp:coreProperties>
</file>