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9150" windowHeight="4305" tabRatio="825" activeTab="0"/>
  </bookViews>
  <sheets>
    <sheet name="Roster 2006" sheetId="1" r:id="rId1"/>
    <sheet name="Stats 2006" sheetId="2" r:id="rId2"/>
    <sheet name="Stat Backbone" sheetId="3" r:id="rId3"/>
    <sheet name="stats2006.htm" sheetId="4" r:id="rId4"/>
    <sheet name="roster2006.htm" sheetId="5" r:id="rId5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 2006'!$A$1:$C$6</definedName>
    <definedName name="roster1">'Roster 2006'!$A$1:$G$39</definedName>
  </definedNames>
  <calcPr fullCalcOnLoad="1"/>
</workbook>
</file>

<file path=xl/sharedStrings.xml><?xml version="1.0" encoding="utf-8"?>
<sst xmlns="http://schemas.openxmlformats.org/spreadsheetml/2006/main" count="760" uniqueCount="460">
  <si>
    <t>Pos</t>
  </si>
  <si>
    <t>Winged Buffalo</t>
  </si>
  <si>
    <t>Camel Jockeys</t>
  </si>
  <si>
    <t>The Bigg Doggs</t>
  </si>
  <si>
    <t>Non - Smokers</t>
  </si>
  <si>
    <t>A.C.L.</t>
  </si>
  <si>
    <t>Iron Men</t>
  </si>
  <si>
    <t>Harpooners</t>
  </si>
  <si>
    <t>Eric Pellerin</t>
  </si>
  <si>
    <t>Jeff Nassiff</t>
  </si>
  <si>
    <t>Chris Shea</t>
  </si>
  <si>
    <t>Brian Guilmet</t>
  </si>
  <si>
    <t>Scott Ditto</t>
  </si>
  <si>
    <t>Matt George</t>
  </si>
  <si>
    <t>Paul DiFilippo</t>
  </si>
  <si>
    <t>Mike Wakeley</t>
  </si>
  <si>
    <t>Rick Brereton</t>
  </si>
  <si>
    <t>Stev Williams</t>
  </si>
  <si>
    <t>Tim Beale</t>
  </si>
  <si>
    <t>(978)681-4107</t>
  </si>
  <si>
    <t xml:space="preserve"> (781)293-0912</t>
  </si>
  <si>
    <t>(978)392-2094</t>
  </si>
  <si>
    <t xml:space="preserve"> (508)381-0423</t>
  </si>
  <si>
    <t>(978)683-2967</t>
  </si>
  <si>
    <t>pocoroba20@aol.com</t>
  </si>
  <si>
    <t>BiggDogg4134@aol.com</t>
  </si>
  <si>
    <t>timbeale@hotmail.com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</si>
  <si>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</si>
  <si>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</si>
  <si>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</si>
  <si>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</si>
  <si>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</si>
  <si>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</si>
  <si>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</si>
  <si>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</si>
  <si>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</si>
  <si>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</si>
  <si>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</si>
  <si>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</si>
  <si>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</si>
  <si>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</si>
  <si>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</si>
  <si>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</si>
  <si>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</si>
  <si>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</si>
  <si>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</si>
  <si>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</si>
  <si>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</si>
  <si>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</si>
  <si>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</si>
  <si>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</si>
  <si>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</si>
  <si>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</si>
  <si>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</si>
  <si>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Team Name</t>
  </si>
  <si>
    <t>AVG</t>
  </si>
  <si>
    <t>R</t>
  </si>
  <si>
    <t>HR</t>
  </si>
  <si>
    <t>RBI</t>
  </si>
  <si>
    <t>SB</t>
  </si>
  <si>
    <t>W</t>
  </si>
  <si>
    <t>SV</t>
  </si>
  <si>
    <t>ERA</t>
  </si>
  <si>
    <t>SO</t>
  </si>
  <si>
    <t>WHIP</t>
  </si>
  <si>
    <t>TOTAL</t>
  </si>
  <si>
    <t>+/-</t>
  </si>
  <si>
    <t>Year</t>
  </si>
  <si>
    <t>Wk</t>
  </si>
  <si>
    <t>PTS</t>
  </si>
  <si>
    <t>Helton - COL</t>
  </si>
  <si>
    <t>Rollins - PHI</t>
  </si>
  <si>
    <t>Dunn - CIN</t>
  </si>
  <si>
    <t>Buerhle - CHI(AL)</t>
  </si>
  <si>
    <t>Ichiro - SEA</t>
  </si>
  <si>
    <t>Berkman - HOU</t>
  </si>
  <si>
    <t>Asian Pranksters</t>
  </si>
  <si>
    <t>Konerko - CHI(AL)</t>
  </si>
  <si>
    <t>Hitting</t>
  </si>
  <si>
    <t>Pitching</t>
  </si>
  <si>
    <t>Standings</t>
  </si>
  <si>
    <t xml:space="preserve"> </t>
  </si>
  <si>
    <t>AVERAGE</t>
  </si>
  <si>
    <t>RUNS</t>
  </si>
  <si>
    <t>HOME RUNS</t>
  </si>
  <si>
    <t>RBIS</t>
  </si>
  <si>
    <t>STOLEN BASES</t>
  </si>
  <si>
    <t>WINS</t>
  </si>
  <si>
    <t>SAVES</t>
  </si>
  <si>
    <t>STRIKE OUTS</t>
  </si>
  <si>
    <t>(W + H) / IP</t>
  </si>
  <si>
    <t>rbrereton1@comcast.net</t>
  </si>
  <si>
    <t>Schilling - BOS</t>
  </si>
  <si>
    <t>(978)834-0860</t>
  </si>
  <si>
    <t>cell - (617)901-6419</t>
  </si>
  <si>
    <t>Posada - NYY</t>
  </si>
  <si>
    <t>Crosby - OAK</t>
  </si>
  <si>
    <t>Rivera - NYY</t>
  </si>
  <si>
    <t>Blalock - TEX</t>
  </si>
  <si>
    <t>cell - (978)303-7300</t>
  </si>
  <si>
    <t>V. Martinez - CLE</t>
  </si>
  <si>
    <t>Tejada - BAL</t>
  </si>
  <si>
    <t>A. Ramirez - CHI(NL)</t>
  </si>
  <si>
    <t>Zito - OAK</t>
  </si>
  <si>
    <t>Peavy - SD</t>
  </si>
  <si>
    <t>B. Roberts - BAL</t>
  </si>
  <si>
    <t>cell - (978)387-6940</t>
  </si>
  <si>
    <t>I. Rodriguez - DET</t>
  </si>
  <si>
    <t>Schmidt - SF</t>
  </si>
  <si>
    <t>Nathan - MIN</t>
  </si>
  <si>
    <t>Lieberthal - PHI</t>
  </si>
  <si>
    <t>Crawford - TB</t>
  </si>
  <si>
    <t>(508)845-1249</t>
  </si>
  <si>
    <t>cell - (857)234-0430</t>
  </si>
  <si>
    <t>Varitek - BOS</t>
  </si>
  <si>
    <t>Jeter - NYY</t>
  </si>
  <si>
    <t>cell - (508)498-2128</t>
  </si>
  <si>
    <t>M. Young - TEX</t>
  </si>
  <si>
    <t>Rooster Rage</t>
  </si>
  <si>
    <t>cell - (978)771-3204</t>
  </si>
  <si>
    <t>mukgod@comcast.net</t>
  </si>
  <si>
    <t>Smoltz - ATL</t>
  </si>
  <si>
    <t>Pujols - StL</t>
  </si>
  <si>
    <t>Ibanez - SEA</t>
  </si>
  <si>
    <t>Make 7up Yours</t>
  </si>
  <si>
    <t>Tedd Lupien</t>
  </si>
  <si>
    <t>tedd@lupienland.com</t>
  </si>
  <si>
    <t>(508)520-1292</t>
  </si>
  <si>
    <t>cell - (508)272-4435</t>
  </si>
  <si>
    <t>Halladay - TOR</t>
  </si>
  <si>
    <t>M. Cabrera - FLA</t>
  </si>
  <si>
    <t>Burrell - PHI</t>
  </si>
  <si>
    <t>Holliday - COL</t>
  </si>
  <si>
    <t>Lieber - PHI</t>
  </si>
  <si>
    <t>V. Wells - TOR</t>
  </si>
  <si>
    <t>Iguchi - CHI(AL)</t>
  </si>
  <si>
    <t>Mora - BAL</t>
  </si>
  <si>
    <t>Figgins - LA(AL)</t>
  </si>
  <si>
    <t>Utley - PHI</t>
  </si>
  <si>
    <t>Podsednik - CHI(AL)</t>
  </si>
  <si>
    <t>Reyes - NYM</t>
  </si>
  <si>
    <t>Wright - NYM</t>
  </si>
  <si>
    <t>Bay - PIT</t>
  </si>
  <si>
    <t>F. Rodriguez - LA(AL)</t>
  </si>
  <si>
    <t>Guerrero - LA(AL)</t>
  </si>
  <si>
    <t>Kendall - OAK</t>
  </si>
  <si>
    <t>Kazmir - TB</t>
  </si>
  <si>
    <t>Pierzynski - CHI(AL)</t>
  </si>
  <si>
    <t>Ortiz - BOS</t>
  </si>
  <si>
    <t>Teixeira - TEX</t>
  </si>
  <si>
    <t>Ordonez - DET</t>
  </si>
  <si>
    <t>Sexson - SEA</t>
  </si>
  <si>
    <t>Pettitte - HOU</t>
  </si>
  <si>
    <t>Gagne - LA(NL)</t>
  </si>
  <si>
    <t>G. Anderson - LA(AL)</t>
  </si>
  <si>
    <t>Colon - LA(AL)</t>
  </si>
  <si>
    <t>Scott.Ditto@blackrock.com</t>
  </si>
  <si>
    <t>Matthew.J.George@fmr.com</t>
  </si>
  <si>
    <t>(978)682-2923</t>
  </si>
  <si>
    <t>cell -  (978)764-2089</t>
  </si>
  <si>
    <t>mikewakeley@comcast.net</t>
  </si>
  <si>
    <t>(508)746-7401</t>
  </si>
  <si>
    <t>stevwilliams@gmail.com</t>
  </si>
  <si>
    <t>WB</t>
  </si>
  <si>
    <t>SOS</t>
  </si>
  <si>
    <t>IM</t>
  </si>
  <si>
    <t>7UP</t>
  </si>
  <si>
    <t>ACL</t>
  </si>
  <si>
    <t>NS</t>
  </si>
  <si>
    <t>CJ</t>
  </si>
  <si>
    <t>HAR</t>
  </si>
  <si>
    <t>RR</t>
  </si>
  <si>
    <t>TBD</t>
  </si>
  <si>
    <t>AP</t>
  </si>
  <si>
    <t>C. Lee - CLE</t>
  </si>
  <si>
    <t>A. Jones - ATL</t>
  </si>
  <si>
    <t>Morneau - MIN</t>
  </si>
  <si>
    <t>Hafner - CLE</t>
  </si>
  <si>
    <t>Rolen - StL</t>
  </si>
  <si>
    <t>Prior - CHI(NL)</t>
  </si>
  <si>
    <t>Benitez - SF</t>
  </si>
  <si>
    <t>O. Cabrera - LA(AL)</t>
  </si>
  <si>
    <t>Lowe - LA(NL)</t>
  </si>
  <si>
    <t>work- (781)585-2618</t>
  </si>
  <si>
    <t>Winn - SF</t>
  </si>
  <si>
    <t>Dye - CHI(AL)</t>
  </si>
  <si>
    <t>Atkins - COL</t>
  </si>
  <si>
    <t>C. Guillen - DET</t>
  </si>
  <si>
    <t>Lackey - LA(AL)</t>
  </si>
  <si>
    <t>Sabathia - CLE</t>
  </si>
  <si>
    <t>C. Jones - ATL</t>
  </si>
  <si>
    <t>Greene - SD</t>
  </si>
  <si>
    <t>Baldelli - TB</t>
  </si>
  <si>
    <t>Hunter - MIN</t>
  </si>
  <si>
    <t>Soriano - WAS</t>
  </si>
  <si>
    <t>Barfield - SD</t>
  </si>
  <si>
    <t>R. Johnson - NYY</t>
  </si>
  <si>
    <t>C. Ray - BAL</t>
  </si>
  <si>
    <t>Wagner - NYM</t>
  </si>
  <si>
    <t>R. Hernandez - BAL</t>
  </si>
  <si>
    <t>Johjima - SEA</t>
  </si>
  <si>
    <t>Pierre - CHI(NL)</t>
  </si>
  <si>
    <t>Harden - OAK</t>
  </si>
  <si>
    <t>F. Hernandez - SEA</t>
  </si>
  <si>
    <t>LoDuca - NYM</t>
  </si>
  <si>
    <t>Delgado - NYM</t>
  </si>
  <si>
    <t>Biggio - HOU</t>
  </si>
  <si>
    <t>H. Ramirez - FLA</t>
  </si>
  <si>
    <t>Francouer - ATL</t>
  </si>
  <si>
    <t>Granderson - DET</t>
  </si>
  <si>
    <t>Burnett - TOR</t>
  </si>
  <si>
    <t>Lowry - SF</t>
  </si>
  <si>
    <t>Howard - PHI</t>
  </si>
  <si>
    <t>Garciaparra - LA(NL)</t>
  </si>
  <si>
    <t>Haren - OAK</t>
  </si>
  <si>
    <t>J. Patterson - WAS</t>
  </si>
  <si>
    <t>C. Cordero - WAS</t>
  </si>
  <si>
    <t>Estrada - AZ</t>
  </si>
  <si>
    <t>Giambi - NYY</t>
  </si>
  <si>
    <t>Peralta - CLE</t>
  </si>
  <si>
    <t>Furcal - LA(NL)</t>
  </si>
  <si>
    <t>Jenkins - MIL</t>
  </si>
  <si>
    <t>M. Jacobs - FLA</t>
  </si>
  <si>
    <t>D. Davis - MIL</t>
  </si>
  <si>
    <t>Capuano - MIL</t>
  </si>
  <si>
    <t>Papelbon - BOS</t>
  </si>
  <si>
    <t>Dempster - CHI(NL)</t>
  </si>
  <si>
    <t>Barajas - TEX</t>
  </si>
  <si>
    <t>Cano - NYY</t>
  </si>
  <si>
    <t>Rowand - PHI</t>
  </si>
  <si>
    <t>Beckett - BOS</t>
  </si>
  <si>
    <t>E. Santana - LA(AL)</t>
  </si>
  <si>
    <t>Verlander - DET</t>
  </si>
  <si>
    <t>Kinsler - TEX</t>
  </si>
  <si>
    <t>Jenks - CHI(AL)</t>
  </si>
  <si>
    <t>Mauer -MIN</t>
  </si>
  <si>
    <t>Weeks - MIL</t>
  </si>
  <si>
    <t>Sizemore - CLE</t>
  </si>
  <si>
    <t>J. Jones - CHI(NL)</t>
  </si>
  <si>
    <t>Vasquez - CHI(AL)</t>
  </si>
  <si>
    <t>brianguilmet@comcast.net</t>
  </si>
  <si>
    <t>B. Molina - TOR</t>
  </si>
  <si>
    <t>Tracy - AZ</t>
  </si>
  <si>
    <t>Harang - CIN</t>
  </si>
  <si>
    <t>McCann - ATL</t>
  </si>
  <si>
    <t>Loretta - BOS</t>
  </si>
  <si>
    <t>Polanco - DET</t>
  </si>
  <si>
    <t>Damon - NYY</t>
  </si>
  <si>
    <t>Monroe - DET</t>
  </si>
  <si>
    <t>Glavine - NYM</t>
  </si>
  <si>
    <t>Rogers - DET</t>
  </si>
  <si>
    <t>Benson - BAL</t>
  </si>
  <si>
    <t>Piazza - SD</t>
  </si>
  <si>
    <t>Swisher - OAK</t>
  </si>
  <si>
    <t>Fielder - MIL</t>
  </si>
  <si>
    <t>Bedard - BAL</t>
  </si>
  <si>
    <t>C. Young - SD</t>
  </si>
  <si>
    <t>M. Gonzalez - PIT</t>
  </si>
  <si>
    <t>Eaton - TEX</t>
  </si>
  <si>
    <t>FlipPD@hotmail.com</t>
  </si>
  <si>
    <t>Glaus - TOR</t>
  </si>
  <si>
    <t>K. Wood - CHI(NL)</t>
  </si>
  <si>
    <t>T. Jones - DET</t>
  </si>
  <si>
    <t>Ryan - TOR</t>
  </si>
  <si>
    <t>Priory of Yawkey Way</t>
  </si>
  <si>
    <t>(413)323-6769</t>
  </si>
  <si>
    <t>Sultans of Swat</t>
  </si>
  <si>
    <t xml:space="preserve">  cell - (508)726-2811</t>
  </si>
  <si>
    <t>(603)275-4217</t>
  </si>
  <si>
    <t>PYW</t>
  </si>
  <si>
    <t>Renteria - ATL</t>
  </si>
  <si>
    <t>*  D. Bush - MIL</t>
  </si>
  <si>
    <t>*  Arroyo - CIN</t>
  </si>
  <si>
    <t>*  Rios - TOR</t>
  </si>
  <si>
    <t>Beltran - NYM</t>
  </si>
  <si>
    <t>Bonderman - DET</t>
  </si>
  <si>
    <t>Street - OAK</t>
  </si>
  <si>
    <t>*  Hawpe - COL</t>
  </si>
  <si>
    <t>Escobar - LA(AL)</t>
  </si>
  <si>
    <t>*  Thomas - OAK</t>
  </si>
  <si>
    <t>*   Patterson - BAL</t>
  </si>
  <si>
    <t>*  Otsuka - TEX</t>
  </si>
  <si>
    <t>*  Encarnacion - StL</t>
  </si>
  <si>
    <t>Sheffield - NYY</t>
  </si>
  <si>
    <t>*  Hall - MIL</t>
  </si>
  <si>
    <t>*  J. Lopez - SEA</t>
  </si>
  <si>
    <t>Los Angeles (NL)</t>
  </si>
  <si>
    <t>Minnesota</t>
  </si>
  <si>
    <t>St. Louis</t>
  </si>
  <si>
    <t>Atlanta</t>
  </si>
  <si>
    <t>Arizona</t>
  </si>
  <si>
    <t>Pittsburgh</t>
  </si>
  <si>
    <t>Los Angeles (AL)</t>
  </si>
  <si>
    <t>Tampa Bay</t>
  </si>
  <si>
    <t>Philadelphia</t>
  </si>
  <si>
    <t>Toronto</t>
  </si>
  <si>
    <t>Baltimore</t>
  </si>
  <si>
    <t>Detroit</t>
  </si>
  <si>
    <t>Cleveland</t>
  </si>
  <si>
    <t>Kansas City</t>
  </si>
  <si>
    <t>Florida</t>
  </si>
  <si>
    <t>Houston</t>
  </si>
  <si>
    <t>Oakland</t>
  </si>
  <si>
    <t>New York (NL)</t>
  </si>
  <si>
    <t>Boston</t>
  </si>
  <si>
    <t>Washington</t>
  </si>
  <si>
    <t>Colorado</t>
  </si>
  <si>
    <t>Chicago (NL)</t>
  </si>
  <si>
    <t>Texas</t>
  </si>
  <si>
    <t>Penny - LA(NL)</t>
  </si>
  <si>
    <t>*  Inge - DET</t>
  </si>
  <si>
    <t>*  W. Pena - BOS</t>
  </si>
  <si>
    <t>New York (AL)</t>
  </si>
  <si>
    <t>*  Putz - SEA</t>
  </si>
  <si>
    <t>Giles - ATL</t>
  </si>
  <si>
    <t>*  Zimmerman - WAS</t>
  </si>
  <si>
    <t>*  Walker - TB</t>
  </si>
  <si>
    <t>*  Martin - LA(NL)</t>
  </si>
  <si>
    <t>Willis - FLA</t>
  </si>
  <si>
    <t>*  Uggla - FLA</t>
  </si>
  <si>
    <t>Carpenter - StL</t>
  </si>
  <si>
    <t>*  Sanchez - PIT</t>
  </si>
  <si>
    <t>Oswalt - HOU</t>
  </si>
  <si>
    <t>*  Westbrook - CLE</t>
  </si>
  <si>
    <t>Cantu - TB</t>
  </si>
  <si>
    <t>*  Paulino - PIT</t>
  </si>
  <si>
    <t>*  Crede - CHI(AL)</t>
  </si>
  <si>
    <t xml:space="preserve"> *  Roberts - SD</t>
  </si>
  <si>
    <t xml:space="preserve"> Davies - ATL</t>
  </si>
  <si>
    <t>*  Saito - LA(NL)</t>
  </si>
  <si>
    <t>*  Olsen - FLA</t>
  </si>
  <si>
    <t>*  L. Gonzalez - AZ</t>
  </si>
  <si>
    <t>*  Wang - NYY</t>
  </si>
  <si>
    <t>*  Jer. Weaver - LA(AL)</t>
  </si>
  <si>
    <t>*  Cain - SF</t>
  </si>
  <si>
    <t>Hoffman - SD</t>
  </si>
  <si>
    <t>Hudson - ATL</t>
  </si>
  <si>
    <t>*  Lilly - TOR</t>
  </si>
  <si>
    <t>Hall - LA(NL)</t>
  </si>
  <si>
    <t>Willingham - FLA</t>
  </si>
  <si>
    <t>*  Cameron - SD</t>
  </si>
  <si>
    <t>*  Lester - BOS</t>
  </si>
  <si>
    <t>Millwood - TEX</t>
  </si>
  <si>
    <t>Huff - HOU</t>
  </si>
  <si>
    <t>*  Soriano - SEA</t>
  </si>
  <si>
    <t>JD Drew - LA(NL)</t>
  </si>
  <si>
    <t>*  Padilla - TEX</t>
  </si>
  <si>
    <t>F. Lopez - WAS</t>
  </si>
  <si>
    <t>Kearns - WAS</t>
  </si>
  <si>
    <t>E. Chavez - OAK</t>
  </si>
  <si>
    <t>*  DeJesus - KC</t>
  </si>
  <si>
    <t>*  Cuddyer - MIN</t>
  </si>
  <si>
    <t>Myers - PHI</t>
  </si>
  <si>
    <t>*  Barrett - CHI(NL)</t>
  </si>
  <si>
    <t>Hillenbrand - SF</t>
  </si>
  <si>
    <t>*  Francis - COL</t>
  </si>
  <si>
    <t>*  Hamels - PHI</t>
  </si>
  <si>
    <t>*  A. Gonzalez - SD</t>
  </si>
  <si>
    <t>*  Freel - CIN</t>
  </si>
  <si>
    <t>*  Alou - SF</t>
  </si>
  <si>
    <t>*  Guardado - CIN</t>
  </si>
  <si>
    <t>*  Olivo - FLA</t>
  </si>
  <si>
    <t>Wickman - ATL</t>
  </si>
  <si>
    <t>Borowski - FLA</t>
  </si>
  <si>
    <t>*  S. Drew - AZ</t>
  </si>
  <si>
    <t>Maddux - LA(NL)</t>
  </si>
  <si>
    <t>Belliard - StL</t>
  </si>
  <si>
    <t>*  Rivera - LA(AL)</t>
  </si>
  <si>
    <t>Martinez - NYM</t>
  </si>
  <si>
    <t>Lugo - LA(NL)</t>
  </si>
  <si>
    <t>Ca. Lee - TEX</t>
  </si>
  <si>
    <t>*   Broussard - SEA</t>
  </si>
  <si>
    <t>Abreu - NYY</t>
  </si>
  <si>
    <t>*  Kendrick - LA(AL)</t>
  </si>
  <si>
    <t>*  Ethier - LA(NL)</t>
  </si>
  <si>
    <t>*  Linebrink - SD</t>
  </si>
  <si>
    <t>*  R. Johnson - TOR</t>
  </si>
  <si>
    <t>*  Sanchez - FLA</t>
  </si>
  <si>
    <t>*  Jo. Johnson - FLA</t>
  </si>
  <si>
    <t>E. Encarnacion - CIN</t>
  </si>
  <si>
    <t>Santana - MIN</t>
  </si>
  <si>
    <t>Youkilis-BOS</t>
  </si>
  <si>
    <t>*  LaRoche - ATL</t>
  </si>
  <si>
    <t>Lowell - BOS</t>
  </si>
  <si>
    <t>Feliz - SF</t>
  </si>
  <si>
    <t>Rodriguez - NYY</t>
  </si>
  <si>
    <t>*  Quentin - AZ</t>
  </si>
  <si>
    <t>*  Maine - NYM</t>
  </si>
  <si>
    <t>*  Nolasco - FLA</t>
  </si>
  <si>
    <t>*  Sowers - CLE</t>
  </si>
  <si>
    <t>*  Lidle - NYY</t>
  </si>
  <si>
    <t>*  Byrnes - AZ</t>
  </si>
  <si>
    <t>*  Teahan - KC</t>
  </si>
  <si>
    <t>*  DeRosa - TEX</t>
  </si>
  <si>
    <t>*  Phillips - CIN</t>
  </si>
  <si>
    <t>*  F. Cordero - MIL</t>
  </si>
  <si>
    <t>*  D. Ross - CIN</t>
  </si>
  <si>
    <t>*  Aurilia - CIN</t>
  </si>
  <si>
    <t>*  Bonds - SF</t>
  </si>
  <si>
    <t>*  Garza - MIN</t>
  </si>
  <si>
    <t>Webb - AZ</t>
  </si>
  <si>
    <t>Fuentes - COL</t>
  </si>
  <si>
    <t>*  Duke - PIT</t>
  </si>
  <si>
    <t xml:space="preserve"> *  Torrealba - COL</t>
  </si>
  <si>
    <t>Mussina - NYY</t>
  </si>
  <si>
    <t>Gordon - PHI</t>
  </si>
  <si>
    <t>*  C. James - ATL</t>
  </si>
  <si>
    <t>*  Snell - PIT</t>
  </si>
  <si>
    <t>Thome - CHI(AL)</t>
  </si>
  <si>
    <t>*  Zumaya - DET</t>
  </si>
  <si>
    <t>*  Garland - CHI(AL)</t>
  </si>
  <si>
    <t>*  Batista - AZ</t>
  </si>
  <si>
    <t>* Robertson - DET</t>
  </si>
  <si>
    <t xml:space="preserve"> N. Johnson - WAS</t>
  </si>
  <si>
    <t>Taxi - Edmonds - StL</t>
  </si>
  <si>
    <t>*  Matthews Jr. - TEX</t>
  </si>
  <si>
    <t>*  Tavaras - HOU</t>
  </si>
  <si>
    <t>* Billingsley -LA(NL)</t>
  </si>
  <si>
    <t>Taxi - Pena - AZ</t>
  </si>
  <si>
    <t>Taxi - Isringhausen - StL</t>
  </si>
  <si>
    <t>Taxi - * Hermida - FLA</t>
  </si>
  <si>
    <t>*  Reyes - StL</t>
  </si>
  <si>
    <t>Taxi - Griffey - CIN</t>
  </si>
  <si>
    <t>*  Overbay - TOR</t>
  </si>
  <si>
    <t>*  Cabrera - BAL</t>
  </si>
  <si>
    <t>Taxi - *  Dellucci - PHI</t>
  </si>
  <si>
    <t>*  Hensley - SD</t>
  </si>
  <si>
    <t>*  Durham - SF</t>
  </si>
  <si>
    <t>*  Beltre - SEA</t>
  </si>
  <si>
    <t>Taxi - M. Ramirez - BOS</t>
  </si>
  <si>
    <t>Zambrano - CHI(NL)</t>
  </si>
  <si>
    <t>Taxi - Liriano - MIN</t>
  </si>
  <si>
    <t>*  D. Young - TB</t>
  </si>
  <si>
    <t>*  D. Wells - SD</t>
  </si>
  <si>
    <t>*  Lidge - HOU</t>
  </si>
  <si>
    <t>*  Markakis - BAL</t>
  </si>
  <si>
    <t>*  Alfonzo - SF</t>
  </si>
  <si>
    <t>*  Mastny - CLE</t>
  </si>
  <si>
    <t>*  Nevin - MIN</t>
  </si>
  <si>
    <t>*  A. Hill - TOR</t>
  </si>
  <si>
    <t>Clemens - HOU</t>
  </si>
  <si>
    <t>Taxi - Sheets - MIL</t>
  </si>
  <si>
    <t>Taxi - D. Lee - CHI(NL)</t>
  </si>
  <si>
    <t>Taxi - Contreras - CHI(AL)</t>
  </si>
  <si>
    <t>*  Green - NYM</t>
  </si>
  <si>
    <t>Ensberg - HOU</t>
  </si>
  <si>
    <t>*  Blake - CLE</t>
  </si>
  <si>
    <t>*  Bard - SD</t>
  </si>
  <si>
    <t>*  Marquis - StL</t>
  </si>
  <si>
    <t>*  Shields - LA(AL)</t>
  </si>
  <si>
    <t>*  Giles - SD</t>
  </si>
  <si>
    <t>*  Wolf - PHI</t>
  </si>
  <si>
    <t>*  Schneider - WAS</t>
  </si>
  <si>
    <t>*  E. Brown - KC</t>
  </si>
  <si>
    <t>*  L. Scott - HOU</t>
  </si>
  <si>
    <t>*  Wigginton - TB</t>
  </si>
  <si>
    <t>Mulder - StL</t>
  </si>
  <si>
    <t>*  Shealy - KC</t>
  </si>
  <si>
    <t>STANDINGS BY CATEGORY</t>
  </si>
  <si>
    <t xml:space="preserve">  Fantasy Baseball -  2006 Final Standings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</si>
</sst>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2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0"/>
    </font>
    <font>
      <b/>
      <sz val="13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4"/>
      <name val="Arial"/>
      <family val="2"/>
    </font>
    <font>
      <b/>
      <sz val="7"/>
      <name val="Arial"/>
      <family val="0"/>
    </font>
    <font>
      <b/>
      <u val="single"/>
      <sz val="12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166" fontId="0" fillId="0" borderId="0" xfId="0" applyAlignment="1">
      <alignment/>
    </xf>
    <xf numFmtId="166" fontId="4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left"/>
    </xf>
    <xf numFmtId="166" fontId="5" fillId="0" borderId="1" xfId="0" applyFont="1" applyFill="1" applyBorder="1" applyAlignment="1">
      <alignment horizontal="center"/>
    </xf>
    <xf numFmtId="166" fontId="0" fillId="2" borderId="0" xfId="0" applyFill="1" applyAlignment="1">
      <alignment/>
    </xf>
    <xf numFmtId="166" fontId="0" fillId="2" borderId="0" xfId="0" applyFill="1" applyAlignment="1">
      <alignment horizontal="center" vertical="top" wrapText="1"/>
    </xf>
    <xf numFmtId="166" fontId="11" fillId="0" borderId="0" xfId="0" applyFont="1" applyFill="1" applyAlignment="1">
      <alignment horizontal="center"/>
    </xf>
    <xf numFmtId="166" fontId="0" fillId="0" borderId="0" xfId="0" applyFill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4" fillId="0" borderId="1" xfId="0" applyFont="1" applyBorder="1" applyAlignment="1">
      <alignment horizontal="center"/>
    </xf>
    <xf numFmtId="166" fontId="0" fillId="0" borderId="0" xfId="0" applyAlignment="1">
      <alignment horizontal="center"/>
    </xf>
    <xf numFmtId="166" fontId="4" fillId="0" borderId="1" xfId="0" applyFont="1" applyBorder="1" applyAlignment="1">
      <alignment horizontal="center"/>
    </xf>
    <xf numFmtId="166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6" fontId="14" fillId="0" borderId="1" xfId="0" applyFont="1" applyFill="1" applyBorder="1" applyAlignment="1">
      <alignment horizontal="center"/>
    </xf>
    <xf numFmtId="166" fontId="5" fillId="0" borderId="1" xfId="0" applyFont="1" applyFill="1" applyBorder="1" applyAlignment="1">
      <alignment horizontal="left"/>
    </xf>
    <xf numFmtId="166" fontId="15" fillId="3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6" fontId="16" fillId="4" borderId="0" xfId="0" applyFont="1" applyFill="1" applyAlignment="1">
      <alignment horizontal="left"/>
    </xf>
    <xf numFmtId="166" fontId="16" fillId="2" borderId="0" xfId="0" applyFont="1" applyFill="1" applyAlignment="1">
      <alignment horizontal="right" wrapText="1"/>
    </xf>
    <xf numFmtId="166" fontId="17" fillId="2" borderId="0" xfId="0" applyFont="1" applyFill="1" applyAlignment="1">
      <alignment horizontal="right" wrapText="1"/>
    </xf>
    <xf numFmtId="0" fontId="10" fillId="0" borderId="0" xfId="0" applyFont="1" applyAlignment="1">
      <alignment horizontal="left"/>
    </xf>
    <xf numFmtId="166" fontId="19" fillId="0" borderId="1" xfId="0" applyFont="1" applyBorder="1" applyAlignment="1">
      <alignment horizontal="center"/>
    </xf>
    <xf numFmtId="166" fontId="19" fillId="0" borderId="1" xfId="0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6" fontId="0" fillId="0" borderId="1" xfId="0" applyFont="1" applyFill="1" applyBorder="1" applyAlignment="1">
      <alignment horizontal="right" wrapText="1"/>
    </xf>
    <xf numFmtId="169" fontId="0" fillId="0" borderId="1" xfId="0" applyNumberFormat="1" applyFill="1" applyBorder="1" applyAlignment="1">
      <alignment horizontal="center"/>
    </xf>
    <xf numFmtId="166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/>
    </xf>
    <xf numFmtId="166" fontId="3" fillId="0" borderId="0" xfId="0" applyFont="1" applyFill="1" applyBorder="1" applyAlignment="1">
      <alignment horizontal="center"/>
    </xf>
    <xf numFmtId="166" fontId="0" fillId="0" borderId="0" xfId="0" applyFont="1" applyFill="1" applyBorder="1" applyAlignment="1">
      <alignment horizontal="center"/>
    </xf>
    <xf numFmtId="166" fontId="13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0" fillId="0" borderId="0" xfId="0" applyFont="1" applyFill="1" applyBorder="1" applyAlignment="1">
      <alignment/>
    </xf>
    <xf numFmtId="166" fontId="4" fillId="0" borderId="0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left"/>
    </xf>
    <xf numFmtId="166" fontId="13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13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174" fontId="9" fillId="0" borderId="1" xfId="0" applyNumberFormat="1" applyFont="1" applyBorder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Continuous"/>
    </xf>
    <xf numFmtId="166" fontId="15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/>
    </xf>
    <xf numFmtId="169" fontId="2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3" fillId="2" borderId="0" xfId="0" applyFont="1" applyFill="1" applyAlignment="1">
      <alignment horizontal="center" vertical="center" wrapText="1"/>
    </xf>
    <xf numFmtId="166" fontId="0" fillId="2" borderId="0" xfId="0" applyFill="1" applyAlignment="1">
      <alignment horizontal="center" wrapText="1"/>
    </xf>
    <xf numFmtId="166" fontId="6" fillId="4" borderId="0" xfId="20" applyFill="1" applyAlignment="1">
      <alignment horizontal="left"/>
    </xf>
    <xf numFmtId="166" fontId="16" fillId="2" borderId="0" xfId="0" applyFont="1" applyFill="1" applyAlignment="1">
      <alignment horizontal="right" wrapText="1"/>
    </xf>
    <xf numFmtId="166" fontId="18" fillId="2" borderId="0" xfId="0" applyFont="1" applyFill="1" applyAlignment="1">
      <alignment horizont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6" fontId="15" fillId="3" borderId="0" xfId="0" applyFont="1" applyFill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ball3.tqstats.com/scripts/wwwstat.pl?scandalous++0&amp;whence=zx0nsWbPw73zQ2eV3qwKWt6wW3kxwkI" TargetMode="External" /><Relationship Id="rId2" Type="http://schemas.openxmlformats.org/officeDocument/2006/relationships/hyperlink" Target="http://baseball3.tqstats.com/scripts/wwwstat.pl?scandalous++1&amp;whence=zx0nsWbPw73zQ2eV3qwKWt6wW3kxwkI" TargetMode="External" /><Relationship Id="rId3" Type="http://schemas.openxmlformats.org/officeDocument/2006/relationships/hyperlink" Target="http://baseball3.tqstats.com/scripts/wwwstat.pl?scandalous++2&amp;whence=zx0nsWbPw73zQ2eV3qwKWt6wW3kxwkI" TargetMode="External" /><Relationship Id="rId4" Type="http://schemas.openxmlformats.org/officeDocument/2006/relationships/hyperlink" Target="http://baseball3.tqstats.com/scripts/wwwstat.pl?scandalous++3&amp;whence=zx0nsWbPw73zQ2eV3qwKWt6wW3kxwkI" TargetMode="External" /><Relationship Id="rId5" Type="http://schemas.openxmlformats.org/officeDocument/2006/relationships/hyperlink" Target="http://baseball3.tqstats.com/scripts/wwwstat.pl?scandalous++4&amp;whence=zx0nsWbPw73zQ2eV3qwKWt6wW3kxwkI" TargetMode="External" /><Relationship Id="rId6" Type="http://schemas.openxmlformats.org/officeDocument/2006/relationships/hyperlink" Target="http://baseball3.tqstats.com/scripts/wwwstat.pl?scandalous++5&amp;whence=zx0nsWbPw73zQ2eV3qwKWt6wW3kxwkI" TargetMode="External" /><Relationship Id="rId7" Type="http://schemas.openxmlformats.org/officeDocument/2006/relationships/hyperlink" Target="http://baseball3.tqstats.com/scripts/wwwstat.pl?scandalous++6&amp;whence=zx0nsWbPw73zQ2eV3qwKWt6wW3kxwkI" TargetMode="External" /><Relationship Id="rId8" Type="http://schemas.openxmlformats.org/officeDocument/2006/relationships/hyperlink" Target="http://baseball3.tqstats.com/scripts/wwwstat.pl?scandalous++7&amp;whence=zx0nsWbPw73zQ2eV3qwKWt6wW3kxwkI" TargetMode="External" /><Relationship Id="rId9" Type="http://schemas.openxmlformats.org/officeDocument/2006/relationships/hyperlink" Target="http://baseball3.tqstats.com/scripts/wwwstat.pl?scandalous++8&amp;whence=zx0nsWbPw73zQ2eV3qwKWt6wW3kxwkI" TargetMode="External" /><Relationship Id="rId10" Type="http://schemas.openxmlformats.org/officeDocument/2006/relationships/hyperlink" Target="http://baseball3.tqstats.com/scripts/wwwstat.pl?scandalous++9&amp;whence=zx0nsWbPw73zQ2eV3qwKWt6wW3kxwkI" TargetMode="External" /><Relationship Id="rId11" Type="http://schemas.openxmlformats.org/officeDocument/2006/relationships/hyperlink" Target="http://baseball3.tqstats.com/scripts/wwwstat.pl?scandalous++10&amp;whence=zx0nsWbPw73zQ2eV3qwKWt6wW3kxwkI" TargetMode="External" /><Relationship Id="rId12" Type="http://schemas.openxmlformats.org/officeDocument/2006/relationships/hyperlink" Target="http://baseball3.tqstats.com/scripts/wwwstat.pl?scandalous++11&amp;whence=zx0nsWbPw73zQ2eV3qwKWt6wW3kxwkI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P39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23.140625" style="0" customWidth="1"/>
    <col min="4" max="4" width="21.140625" style="0" customWidth="1"/>
    <col min="5" max="5" width="22.7109375" style="0" customWidth="1"/>
    <col min="6" max="6" width="21.140625" style="0" customWidth="1"/>
    <col min="7" max="7" width="21.28125" style="0" customWidth="1"/>
    <col min="8" max="8" width="4.7109375" style="0" customWidth="1"/>
    <col min="9" max="10" width="22.28125" style="0" customWidth="1"/>
    <col min="11" max="11" width="21.28125" style="0" customWidth="1"/>
    <col min="12" max="12" width="21.7109375" style="0" customWidth="1"/>
    <col min="13" max="14" width="21.28125" style="0" customWidth="1"/>
  </cols>
  <sheetData>
    <row r="1" spans="1:16" ht="12.75">
      <c r="A1" s="67" t="s">
        <v>0</v>
      </c>
      <c r="B1" s="68" t="s">
        <v>1</v>
      </c>
      <c r="C1" s="68" t="s">
        <v>76</v>
      </c>
      <c r="D1" s="68" t="s">
        <v>2</v>
      </c>
      <c r="E1" s="68" t="s">
        <v>6</v>
      </c>
      <c r="F1" s="68" t="s">
        <v>266</v>
      </c>
      <c r="G1" s="68" t="s">
        <v>3</v>
      </c>
      <c r="H1" s="74" t="s">
        <v>0</v>
      </c>
      <c r="I1" s="75" t="s">
        <v>5</v>
      </c>
      <c r="J1" s="75" t="s">
        <v>264</v>
      </c>
      <c r="K1" s="75" t="s">
        <v>118</v>
      </c>
      <c r="L1" s="75" t="s">
        <v>4</v>
      </c>
      <c r="M1" s="75" t="s">
        <v>7</v>
      </c>
      <c r="N1" s="75" t="s">
        <v>124</v>
      </c>
      <c r="P1" s="60"/>
    </row>
    <row r="2" spans="1:16" ht="12.75">
      <c r="A2" s="69"/>
      <c r="B2" s="70" t="s">
        <v>8</v>
      </c>
      <c r="C2" s="70" t="s">
        <v>13</v>
      </c>
      <c r="D2" s="70" t="s">
        <v>9</v>
      </c>
      <c r="E2" s="70" t="s">
        <v>15</v>
      </c>
      <c r="F2" s="70" t="s">
        <v>14</v>
      </c>
      <c r="G2" s="70" t="s">
        <v>10</v>
      </c>
      <c r="H2" s="76"/>
      <c r="I2" s="77" t="s">
        <v>12</v>
      </c>
      <c r="J2" s="77" t="s">
        <v>17</v>
      </c>
      <c r="K2" s="77" t="s">
        <v>16</v>
      </c>
      <c r="L2" s="77" t="s">
        <v>11</v>
      </c>
      <c r="M2" s="77" t="s">
        <v>18</v>
      </c>
      <c r="N2" s="77" t="s">
        <v>125</v>
      </c>
      <c r="P2" s="61"/>
    </row>
    <row r="3" spans="1:16" ht="12.75">
      <c r="A3" s="69"/>
      <c r="B3" s="70" t="s">
        <v>19</v>
      </c>
      <c r="C3" s="70" t="s">
        <v>112</v>
      </c>
      <c r="D3" s="70" t="s">
        <v>268</v>
      </c>
      <c r="E3" s="70" t="s">
        <v>158</v>
      </c>
      <c r="F3" s="70" t="s">
        <v>93</v>
      </c>
      <c r="G3" s="70" t="s">
        <v>265</v>
      </c>
      <c r="H3" s="76"/>
      <c r="I3" s="77" t="s">
        <v>21</v>
      </c>
      <c r="J3" s="77" t="s">
        <v>23</v>
      </c>
      <c r="K3" s="77" t="s">
        <v>22</v>
      </c>
      <c r="L3" s="77" t="s">
        <v>20</v>
      </c>
      <c r="M3" s="77" t="s">
        <v>161</v>
      </c>
      <c r="N3" s="77" t="s">
        <v>127</v>
      </c>
      <c r="P3" s="63"/>
    </row>
    <row r="4" spans="1:16" ht="12.75">
      <c r="A4" s="69"/>
      <c r="B4" s="70" t="s">
        <v>119</v>
      </c>
      <c r="C4" s="71" t="s">
        <v>267</v>
      </c>
      <c r="D4" s="70" t="s">
        <v>81</v>
      </c>
      <c r="E4" s="70" t="s">
        <v>159</v>
      </c>
      <c r="F4" s="70" t="s">
        <v>99</v>
      </c>
      <c r="G4" s="70" t="s">
        <v>94</v>
      </c>
      <c r="H4" s="76"/>
      <c r="I4" s="77" t="s">
        <v>81</v>
      </c>
      <c r="J4" s="77" t="s">
        <v>106</v>
      </c>
      <c r="K4" s="77" t="s">
        <v>116</v>
      </c>
      <c r="L4" s="77" t="s">
        <v>183</v>
      </c>
      <c r="M4" s="77" t="s">
        <v>113</v>
      </c>
      <c r="N4" s="77" t="s">
        <v>128</v>
      </c>
      <c r="P4" s="65"/>
    </row>
    <row r="5" spans="1:16" ht="12.75">
      <c r="A5" s="69"/>
      <c r="B5" s="73" t="s">
        <v>24</v>
      </c>
      <c r="C5" s="73" t="s">
        <v>157</v>
      </c>
      <c r="D5" s="73" t="s">
        <v>120</v>
      </c>
      <c r="E5" s="73" t="s">
        <v>160</v>
      </c>
      <c r="F5" s="73" t="s">
        <v>259</v>
      </c>
      <c r="G5" s="73" t="s">
        <v>25</v>
      </c>
      <c r="H5" s="76"/>
      <c r="I5" s="79" t="s">
        <v>156</v>
      </c>
      <c r="J5" s="79" t="s">
        <v>162</v>
      </c>
      <c r="K5" s="79" t="s">
        <v>91</v>
      </c>
      <c r="L5" s="79" t="s">
        <v>240</v>
      </c>
      <c r="M5" s="79" t="s">
        <v>26</v>
      </c>
      <c r="N5" s="79" t="s">
        <v>126</v>
      </c>
      <c r="P5" s="64"/>
    </row>
    <row r="6" spans="1:16" ht="12.75">
      <c r="A6" s="69"/>
      <c r="B6" s="70"/>
      <c r="C6" s="70"/>
      <c r="D6" s="70"/>
      <c r="E6" s="70"/>
      <c r="F6" s="70"/>
      <c r="G6" s="70"/>
      <c r="H6" s="76"/>
      <c r="I6" s="77"/>
      <c r="J6" s="77"/>
      <c r="K6" s="77"/>
      <c r="L6" s="77"/>
      <c r="M6" s="77"/>
      <c r="N6" s="77"/>
      <c r="P6" s="66"/>
    </row>
    <row r="7" spans="1:16" ht="12.75">
      <c r="A7" s="69" t="s">
        <v>27</v>
      </c>
      <c r="B7" s="72" t="s">
        <v>107</v>
      </c>
      <c r="C7" s="72" t="s">
        <v>100</v>
      </c>
      <c r="D7" s="72" t="s">
        <v>199</v>
      </c>
      <c r="E7" s="72" t="s">
        <v>235</v>
      </c>
      <c r="F7" s="72" t="s">
        <v>95</v>
      </c>
      <c r="G7" s="72" t="s">
        <v>204</v>
      </c>
      <c r="H7" s="76" t="s">
        <v>27</v>
      </c>
      <c r="I7" s="78" t="s">
        <v>447</v>
      </c>
      <c r="J7" s="78" t="s">
        <v>110</v>
      </c>
      <c r="K7" s="78" t="s">
        <v>452</v>
      </c>
      <c r="L7" s="78" t="s">
        <v>241</v>
      </c>
      <c r="M7" s="78" t="s">
        <v>244</v>
      </c>
      <c r="N7" s="78" t="s">
        <v>217</v>
      </c>
      <c r="P7" s="62"/>
    </row>
    <row r="8" spans="1:16" ht="12.75">
      <c r="A8" s="69" t="s">
        <v>27</v>
      </c>
      <c r="B8" s="72" t="s">
        <v>396</v>
      </c>
      <c r="C8" s="72" t="s">
        <v>317</v>
      </c>
      <c r="D8" s="72" t="s">
        <v>200</v>
      </c>
      <c r="E8" s="72" t="s">
        <v>227</v>
      </c>
      <c r="F8" s="72" t="s">
        <v>147</v>
      </c>
      <c r="G8" s="72" t="s">
        <v>145</v>
      </c>
      <c r="H8" s="76" t="s">
        <v>27</v>
      </c>
      <c r="I8" s="78" t="s">
        <v>325</v>
      </c>
      <c r="J8" s="78" t="s">
        <v>252</v>
      </c>
      <c r="K8" s="78" t="s">
        <v>114</v>
      </c>
      <c r="L8" s="78" t="s">
        <v>436</v>
      </c>
      <c r="M8" s="78" t="s">
        <v>361</v>
      </c>
      <c r="N8" s="78" t="s">
        <v>338</v>
      </c>
      <c r="P8" s="62"/>
    </row>
    <row r="9" spans="1:16" ht="12.75">
      <c r="A9" s="69" t="s">
        <v>28</v>
      </c>
      <c r="B9" s="72" t="s">
        <v>77</v>
      </c>
      <c r="C9" s="72" t="s">
        <v>149</v>
      </c>
      <c r="D9" s="72" t="s">
        <v>70</v>
      </c>
      <c r="E9" s="72" t="s">
        <v>457</v>
      </c>
      <c r="F9" s="72" t="s">
        <v>122</v>
      </c>
      <c r="G9" s="72" t="s">
        <v>408</v>
      </c>
      <c r="H9" s="76" t="s">
        <v>28</v>
      </c>
      <c r="I9" s="78" t="s">
        <v>151</v>
      </c>
      <c r="J9" s="78" t="s">
        <v>254</v>
      </c>
      <c r="K9" s="78" t="s">
        <v>75</v>
      </c>
      <c r="L9" s="78" t="s">
        <v>413</v>
      </c>
      <c r="M9" s="78" t="s">
        <v>371</v>
      </c>
      <c r="N9" s="78" t="s">
        <v>218</v>
      </c>
      <c r="P9" s="62"/>
    </row>
    <row r="10" spans="1:16" ht="12.75">
      <c r="A10" s="69" t="s">
        <v>29</v>
      </c>
      <c r="B10" s="72" t="s">
        <v>194</v>
      </c>
      <c r="C10" s="72" t="s">
        <v>228</v>
      </c>
      <c r="D10" s="72" t="s">
        <v>314</v>
      </c>
      <c r="E10" s="72" t="s">
        <v>366</v>
      </c>
      <c r="F10" s="72" t="s">
        <v>319</v>
      </c>
      <c r="G10" s="72" t="s">
        <v>206</v>
      </c>
      <c r="H10" s="76" t="s">
        <v>29</v>
      </c>
      <c r="I10" s="78" t="s">
        <v>135</v>
      </c>
      <c r="J10" s="78" t="s">
        <v>324</v>
      </c>
      <c r="K10" s="78" t="s">
        <v>233</v>
      </c>
      <c r="L10" s="78" t="s">
        <v>321</v>
      </c>
      <c r="M10" s="78" t="s">
        <v>245</v>
      </c>
      <c r="N10" s="78" t="s">
        <v>285</v>
      </c>
      <c r="P10" s="62"/>
    </row>
    <row r="11" spans="1:16" ht="12.75">
      <c r="A11" s="69" t="s">
        <v>30</v>
      </c>
      <c r="B11" s="72" t="s">
        <v>71</v>
      </c>
      <c r="C11" s="72" t="s">
        <v>187</v>
      </c>
      <c r="D11" s="72" t="s">
        <v>270</v>
      </c>
      <c r="E11" s="72" t="s">
        <v>347</v>
      </c>
      <c r="F11" s="72" t="s">
        <v>220</v>
      </c>
      <c r="G11" s="72" t="s">
        <v>207</v>
      </c>
      <c r="H11" s="76" t="s">
        <v>30</v>
      </c>
      <c r="I11" s="78" t="s">
        <v>117</v>
      </c>
      <c r="J11" s="78" t="s">
        <v>369</v>
      </c>
      <c r="K11" s="78" t="s">
        <v>284</v>
      </c>
      <c r="L11" s="78" t="s">
        <v>140</v>
      </c>
      <c r="M11" s="78" t="s">
        <v>439</v>
      </c>
      <c r="N11" s="78" t="s">
        <v>219</v>
      </c>
      <c r="P11" s="62"/>
    </row>
    <row r="12" spans="1:16" ht="12.75">
      <c r="A12" s="69" t="s">
        <v>31</v>
      </c>
      <c r="B12" s="72" t="s">
        <v>379</v>
      </c>
      <c r="C12" s="72" t="s">
        <v>354</v>
      </c>
      <c r="D12" s="72" t="s">
        <v>102</v>
      </c>
      <c r="E12" s="72" t="s">
        <v>397</v>
      </c>
      <c r="F12" s="72" t="s">
        <v>178</v>
      </c>
      <c r="G12" s="72" t="s">
        <v>349</v>
      </c>
      <c r="H12" s="76" t="s">
        <v>31</v>
      </c>
      <c r="I12" s="78" t="s">
        <v>326</v>
      </c>
      <c r="J12" s="78" t="s">
        <v>383</v>
      </c>
      <c r="K12" s="78" t="s">
        <v>186</v>
      </c>
      <c r="L12" s="78" t="s">
        <v>242</v>
      </c>
      <c r="M12" s="78" t="s">
        <v>98</v>
      </c>
      <c r="N12" s="78" t="s">
        <v>136</v>
      </c>
      <c r="P12" s="62"/>
    </row>
    <row r="13" spans="1:16" ht="12.75">
      <c r="A13" s="69" t="s">
        <v>32</v>
      </c>
      <c r="B13" s="72" t="s">
        <v>428</v>
      </c>
      <c r="C13" s="72" t="s">
        <v>205</v>
      </c>
      <c r="D13" s="72" t="s">
        <v>141</v>
      </c>
      <c r="E13" s="72" t="s">
        <v>382</v>
      </c>
      <c r="F13" s="72" t="s">
        <v>176</v>
      </c>
      <c r="G13" s="72" t="s">
        <v>357</v>
      </c>
      <c r="H13" s="76" t="s">
        <v>32</v>
      </c>
      <c r="I13" s="78" t="s">
        <v>212</v>
      </c>
      <c r="J13" s="78" t="s">
        <v>213</v>
      </c>
      <c r="K13" s="78" t="s">
        <v>315</v>
      </c>
      <c r="L13" s="78" t="s">
        <v>148</v>
      </c>
      <c r="M13" s="78" t="s">
        <v>455</v>
      </c>
      <c r="N13" s="78" t="s">
        <v>222</v>
      </c>
      <c r="P13" s="62"/>
    </row>
    <row r="14" spans="1:16" ht="12.75">
      <c r="A14" s="69" t="s">
        <v>33</v>
      </c>
      <c r="B14" s="72" t="s">
        <v>393</v>
      </c>
      <c r="C14" s="72" t="s">
        <v>364</v>
      </c>
      <c r="D14" s="72" t="s">
        <v>191</v>
      </c>
      <c r="E14" s="72" t="s">
        <v>373</v>
      </c>
      <c r="F14" s="72" t="s">
        <v>115</v>
      </c>
      <c r="G14" s="72" t="s">
        <v>195</v>
      </c>
      <c r="H14" s="76" t="s">
        <v>33</v>
      </c>
      <c r="I14" s="78" t="s">
        <v>394</v>
      </c>
      <c r="J14" s="78" t="s">
        <v>260</v>
      </c>
      <c r="K14" s="78" t="s">
        <v>138</v>
      </c>
      <c r="L14" s="78" t="s">
        <v>181</v>
      </c>
      <c r="M14" s="78" t="s">
        <v>427</v>
      </c>
      <c r="N14" s="78" t="s">
        <v>105</v>
      </c>
      <c r="P14" s="62"/>
    </row>
    <row r="15" spans="1:16" ht="12.75">
      <c r="A15" s="69" t="s">
        <v>34</v>
      </c>
      <c r="B15" s="72" t="s">
        <v>274</v>
      </c>
      <c r="C15" s="72" t="s">
        <v>345</v>
      </c>
      <c r="D15" s="72" t="s">
        <v>130</v>
      </c>
      <c r="E15" s="72" t="s">
        <v>237</v>
      </c>
      <c r="F15" s="78" t="s">
        <v>144</v>
      </c>
      <c r="G15" s="78" t="s">
        <v>150</v>
      </c>
      <c r="H15" s="76" t="s">
        <v>34</v>
      </c>
      <c r="I15" s="78" t="s">
        <v>134</v>
      </c>
      <c r="J15" s="78" t="s">
        <v>111</v>
      </c>
      <c r="K15" s="78" t="s">
        <v>370</v>
      </c>
      <c r="L15" s="72" t="s">
        <v>367</v>
      </c>
      <c r="M15" s="78" t="s">
        <v>247</v>
      </c>
      <c r="N15" s="78" t="s">
        <v>185</v>
      </c>
      <c r="P15" s="62"/>
    </row>
    <row r="16" spans="1:16" ht="12.75">
      <c r="A16" s="69" t="s">
        <v>34</v>
      </c>
      <c r="B16" s="72" t="s">
        <v>372</v>
      </c>
      <c r="C16" s="72" t="s">
        <v>416</v>
      </c>
      <c r="D16" s="72" t="s">
        <v>201</v>
      </c>
      <c r="E16" s="72" t="s">
        <v>374</v>
      </c>
      <c r="F16" s="72" t="s">
        <v>175</v>
      </c>
      <c r="G16" s="72" t="s">
        <v>444</v>
      </c>
      <c r="H16" s="76" t="s">
        <v>34</v>
      </c>
      <c r="I16" s="78" t="s">
        <v>142</v>
      </c>
      <c r="J16" s="78" t="s">
        <v>137</v>
      </c>
      <c r="K16" s="78" t="s">
        <v>453</v>
      </c>
      <c r="L16" s="78" t="s">
        <v>184</v>
      </c>
      <c r="M16" s="78" t="s">
        <v>131</v>
      </c>
      <c r="N16" s="78" t="s">
        <v>253</v>
      </c>
      <c r="P16" s="62"/>
    </row>
    <row r="17" spans="1:16" ht="12.75">
      <c r="A17" s="69" t="s">
        <v>34</v>
      </c>
      <c r="B17" s="72" t="s">
        <v>74</v>
      </c>
      <c r="C17" s="72" t="s">
        <v>331</v>
      </c>
      <c r="D17" s="72" t="s">
        <v>193</v>
      </c>
      <c r="E17" s="72" t="s">
        <v>238</v>
      </c>
      <c r="F17" s="72" t="s">
        <v>384</v>
      </c>
      <c r="G17" s="72" t="s">
        <v>208</v>
      </c>
      <c r="H17" s="76" t="s">
        <v>34</v>
      </c>
      <c r="I17" s="78" t="s">
        <v>358</v>
      </c>
      <c r="J17" s="78" t="s">
        <v>282</v>
      </c>
      <c r="K17" s="78" t="s">
        <v>435</v>
      </c>
      <c r="L17" s="78" t="s">
        <v>277</v>
      </c>
      <c r="M17" s="78" t="s">
        <v>154</v>
      </c>
      <c r="N17" s="78" t="s">
        <v>350</v>
      </c>
      <c r="P17" s="62"/>
    </row>
    <row r="18" spans="1:16" ht="12.75">
      <c r="A18" s="69" t="s">
        <v>34</v>
      </c>
      <c r="B18" s="72" t="s">
        <v>415</v>
      </c>
      <c r="C18" s="72" t="s">
        <v>348</v>
      </c>
      <c r="D18" s="72" t="s">
        <v>132</v>
      </c>
      <c r="E18" s="72" t="s">
        <v>339</v>
      </c>
      <c r="F18" s="72" t="s">
        <v>139</v>
      </c>
      <c r="G18" s="72" t="s">
        <v>209</v>
      </c>
      <c r="H18" s="76" t="s">
        <v>34</v>
      </c>
      <c r="I18" s="78" t="s">
        <v>343</v>
      </c>
      <c r="J18" s="78" t="s">
        <v>359</v>
      </c>
      <c r="K18" s="78" t="s">
        <v>311</v>
      </c>
      <c r="L18" s="78" t="s">
        <v>391</v>
      </c>
      <c r="M18" s="78" t="s">
        <v>248</v>
      </c>
      <c r="N18" s="78" t="s">
        <v>221</v>
      </c>
      <c r="P18" s="62"/>
    </row>
    <row r="19" spans="1:16" ht="12.75">
      <c r="A19" s="69" t="s">
        <v>34</v>
      </c>
      <c r="B19" s="72" t="s">
        <v>340</v>
      </c>
      <c r="C19" s="72" t="s">
        <v>386</v>
      </c>
      <c r="D19" s="72" t="s">
        <v>72</v>
      </c>
      <c r="E19" s="72" t="s">
        <v>398</v>
      </c>
      <c r="F19" s="72" t="s">
        <v>280</v>
      </c>
      <c r="G19" s="72" t="s">
        <v>327</v>
      </c>
      <c r="H19" s="76" t="s">
        <v>34</v>
      </c>
      <c r="I19" s="78" t="s">
        <v>273</v>
      </c>
      <c r="J19" s="78" t="s">
        <v>432</v>
      </c>
      <c r="K19" s="78" t="s">
        <v>351</v>
      </c>
      <c r="L19" s="78" t="s">
        <v>376</v>
      </c>
      <c r="M19" s="78" t="s">
        <v>192</v>
      </c>
      <c r="N19" s="78" t="s">
        <v>123</v>
      </c>
      <c r="P19" s="62"/>
    </row>
    <row r="20" spans="1:16" ht="12.75">
      <c r="A20" s="69" t="s">
        <v>35</v>
      </c>
      <c r="B20" s="72" t="s">
        <v>450</v>
      </c>
      <c r="C20" s="72" t="s">
        <v>101</v>
      </c>
      <c r="D20" s="72" t="s">
        <v>381</v>
      </c>
      <c r="E20" s="72" t="s">
        <v>279</v>
      </c>
      <c r="F20" s="72" t="s">
        <v>385</v>
      </c>
      <c r="G20" s="72" t="s">
        <v>445</v>
      </c>
      <c r="H20" s="76" t="s">
        <v>35</v>
      </c>
      <c r="I20" s="78" t="s">
        <v>446</v>
      </c>
      <c r="J20" s="78" t="s">
        <v>310</v>
      </c>
      <c r="K20" s="78" t="s">
        <v>423</v>
      </c>
      <c r="L20" s="78" t="s">
        <v>454</v>
      </c>
      <c r="M20" s="78" t="s">
        <v>190</v>
      </c>
      <c r="N20" s="78" t="s">
        <v>438</v>
      </c>
      <c r="P20" s="62"/>
    </row>
    <row r="21" spans="1:16" ht="12.75">
      <c r="A21" s="69"/>
      <c r="B21" s="72" t="s">
        <v>81</v>
      </c>
      <c r="C21" s="72" t="s">
        <v>81</v>
      </c>
      <c r="D21" s="72" t="s">
        <v>81</v>
      </c>
      <c r="E21" s="72" t="s">
        <v>81</v>
      </c>
      <c r="F21" s="72" t="s">
        <v>81</v>
      </c>
      <c r="G21" s="72" t="s">
        <v>81</v>
      </c>
      <c r="H21" s="76"/>
      <c r="I21" s="78" t="s">
        <v>81</v>
      </c>
      <c r="J21" s="78" t="s">
        <v>81</v>
      </c>
      <c r="K21" s="78" t="s">
        <v>81</v>
      </c>
      <c r="L21" s="72" t="s">
        <v>81</v>
      </c>
      <c r="M21" s="78" t="s">
        <v>81</v>
      </c>
      <c r="N21" s="78" t="s">
        <v>81</v>
      </c>
      <c r="P21" s="62"/>
    </row>
    <row r="22" spans="1:16" ht="12.75">
      <c r="A22" s="69" t="s">
        <v>36</v>
      </c>
      <c r="B22" s="72" t="s">
        <v>380</v>
      </c>
      <c r="C22" s="72" t="s">
        <v>129</v>
      </c>
      <c r="D22" s="72" t="s">
        <v>318</v>
      </c>
      <c r="E22" s="72" t="s">
        <v>189</v>
      </c>
      <c r="F22" s="72" t="s">
        <v>320</v>
      </c>
      <c r="G22" s="78" t="s">
        <v>174</v>
      </c>
      <c r="H22" s="76" t="s">
        <v>36</v>
      </c>
      <c r="I22" s="78" t="s">
        <v>92</v>
      </c>
      <c r="J22" s="78" t="s">
        <v>255</v>
      </c>
      <c r="K22" s="78" t="s">
        <v>404</v>
      </c>
      <c r="L22" s="78" t="s">
        <v>336</v>
      </c>
      <c r="M22" s="78" t="s">
        <v>103</v>
      </c>
      <c r="N22" s="78" t="s">
        <v>152</v>
      </c>
      <c r="P22" s="62"/>
    </row>
    <row r="23" spans="1:16" ht="12.75">
      <c r="A23" s="69" t="s">
        <v>36</v>
      </c>
      <c r="B23" s="72" t="s">
        <v>322</v>
      </c>
      <c r="C23" s="72" t="s">
        <v>108</v>
      </c>
      <c r="D23" s="72" t="s">
        <v>440</v>
      </c>
      <c r="E23" s="72" t="s">
        <v>275</v>
      </c>
      <c r="F23" s="72" t="s">
        <v>368</v>
      </c>
      <c r="G23" s="72" t="s">
        <v>211</v>
      </c>
      <c r="H23" s="76" t="s">
        <v>36</v>
      </c>
      <c r="I23" s="78" t="s">
        <v>121</v>
      </c>
      <c r="J23" s="78" t="s">
        <v>256</v>
      </c>
      <c r="K23" s="78" t="s">
        <v>309</v>
      </c>
      <c r="L23" s="78" t="s">
        <v>188</v>
      </c>
      <c r="M23" s="78" t="s">
        <v>250</v>
      </c>
      <c r="N23" s="78" t="s">
        <v>73</v>
      </c>
      <c r="P23" s="62"/>
    </row>
    <row r="24" spans="1:16" ht="12.75">
      <c r="A24" s="69" t="s">
        <v>36</v>
      </c>
      <c r="B24" s="72" t="s">
        <v>104</v>
      </c>
      <c r="C24" s="72" t="s">
        <v>332</v>
      </c>
      <c r="D24" s="72" t="s">
        <v>239</v>
      </c>
      <c r="E24" s="72" t="s">
        <v>333</v>
      </c>
      <c r="F24" s="72" t="s">
        <v>430</v>
      </c>
      <c r="G24" s="72" t="s">
        <v>356</v>
      </c>
      <c r="H24" s="76" t="s">
        <v>36</v>
      </c>
      <c r="I24" s="78" t="s">
        <v>400</v>
      </c>
      <c r="J24" s="78" t="s">
        <v>258</v>
      </c>
      <c r="K24" s="78" t="s">
        <v>334</v>
      </c>
      <c r="L24" s="78" t="s">
        <v>342</v>
      </c>
      <c r="M24" s="78" t="s">
        <v>249</v>
      </c>
      <c r="N24" s="78" t="s">
        <v>182</v>
      </c>
      <c r="P24" s="62"/>
    </row>
    <row r="25" spans="1:16" ht="12.75">
      <c r="A25" s="69" t="s">
        <v>36</v>
      </c>
      <c r="B25" s="72" t="s">
        <v>230</v>
      </c>
      <c r="C25" s="72" t="s">
        <v>231</v>
      </c>
      <c r="D25" s="72" t="s">
        <v>202</v>
      </c>
      <c r="E25" s="72" t="s">
        <v>271</v>
      </c>
      <c r="F25" s="72" t="s">
        <v>272</v>
      </c>
      <c r="G25" s="72" t="s">
        <v>389</v>
      </c>
      <c r="H25" s="76" t="s">
        <v>36</v>
      </c>
      <c r="I25" s="78" t="s">
        <v>210</v>
      </c>
      <c r="J25" s="78" t="s">
        <v>377</v>
      </c>
      <c r="K25" s="78" t="s">
        <v>352</v>
      </c>
      <c r="L25" s="78" t="s">
        <v>243</v>
      </c>
      <c r="M25" s="78" t="s">
        <v>251</v>
      </c>
      <c r="N25" s="78" t="s">
        <v>224</v>
      </c>
      <c r="P25" s="62"/>
    </row>
    <row r="26" spans="1:16" ht="12.75">
      <c r="A26" s="69" t="s">
        <v>36</v>
      </c>
      <c r="B26" s="72" t="s">
        <v>330</v>
      </c>
      <c r="C26" s="72" t="s">
        <v>355</v>
      </c>
      <c r="D26" s="72" t="s">
        <v>232</v>
      </c>
      <c r="E26" s="72" t="s">
        <v>278</v>
      </c>
      <c r="F26" s="72" t="s">
        <v>346</v>
      </c>
      <c r="G26" s="72" t="s">
        <v>399</v>
      </c>
      <c r="H26" s="76" t="s">
        <v>36</v>
      </c>
      <c r="I26" s="78" t="s">
        <v>214</v>
      </c>
      <c r="J26" s="78" t="s">
        <v>402</v>
      </c>
      <c r="K26" s="78" t="s">
        <v>410</v>
      </c>
      <c r="L26" s="78" t="s">
        <v>424</v>
      </c>
      <c r="M26" s="78" t="s">
        <v>426</v>
      </c>
      <c r="N26" s="78" t="s">
        <v>223</v>
      </c>
      <c r="P26" s="62"/>
    </row>
    <row r="27" spans="1:16" ht="12.75">
      <c r="A27" s="69" t="s">
        <v>36</v>
      </c>
      <c r="B27" s="72" t="s">
        <v>196</v>
      </c>
      <c r="C27" s="72" t="s">
        <v>387</v>
      </c>
      <c r="D27" s="72" t="s">
        <v>203</v>
      </c>
      <c r="E27" s="72" t="s">
        <v>417</v>
      </c>
      <c r="F27" s="72" t="s">
        <v>407</v>
      </c>
      <c r="G27" s="72" t="s">
        <v>421</v>
      </c>
      <c r="H27" s="76" t="s">
        <v>36</v>
      </c>
      <c r="I27" s="78" t="s">
        <v>328</v>
      </c>
      <c r="J27" s="78" t="s">
        <v>433</v>
      </c>
      <c r="K27" s="78" t="s">
        <v>378</v>
      </c>
      <c r="L27" s="78" t="s">
        <v>412</v>
      </c>
      <c r="M27" s="78" t="s">
        <v>363</v>
      </c>
      <c r="N27" s="78" t="s">
        <v>337</v>
      </c>
      <c r="P27" s="62"/>
    </row>
    <row r="28" spans="1:16" ht="12.75">
      <c r="A28" s="69" t="s">
        <v>36</v>
      </c>
      <c r="B28" s="72" t="s">
        <v>323</v>
      </c>
      <c r="C28" s="72" t="s">
        <v>388</v>
      </c>
      <c r="D28" s="72" t="s">
        <v>365</v>
      </c>
      <c r="E28" s="72" t="s">
        <v>406</v>
      </c>
      <c r="F28" s="72" t="s">
        <v>449</v>
      </c>
      <c r="G28" s="72" t="s">
        <v>448</v>
      </c>
      <c r="H28" s="76" t="s">
        <v>36</v>
      </c>
      <c r="I28" s="78" t="s">
        <v>401</v>
      </c>
      <c r="J28" s="78" t="s">
        <v>451</v>
      </c>
      <c r="K28" s="78" t="s">
        <v>411</v>
      </c>
      <c r="L28" s="78" t="s">
        <v>405</v>
      </c>
      <c r="M28" s="78" t="s">
        <v>329</v>
      </c>
      <c r="N28" s="78" t="s">
        <v>133</v>
      </c>
      <c r="P28" s="62"/>
    </row>
    <row r="29" spans="1:16" ht="12.75">
      <c r="A29" s="69" t="s">
        <v>36</v>
      </c>
      <c r="B29" s="72" t="s">
        <v>197</v>
      </c>
      <c r="C29" s="72" t="s">
        <v>344</v>
      </c>
      <c r="D29" s="72" t="s">
        <v>109</v>
      </c>
      <c r="E29" s="72" t="s">
        <v>276</v>
      </c>
      <c r="F29" s="72" t="s">
        <v>313</v>
      </c>
      <c r="G29" s="72" t="s">
        <v>409</v>
      </c>
      <c r="H29" s="76" t="s">
        <v>36</v>
      </c>
      <c r="I29" s="78" t="s">
        <v>97</v>
      </c>
      <c r="J29" s="78" t="s">
        <v>395</v>
      </c>
      <c r="K29" s="78" t="s">
        <v>390</v>
      </c>
      <c r="L29" s="78" t="s">
        <v>437</v>
      </c>
      <c r="M29" s="78" t="s">
        <v>180</v>
      </c>
      <c r="N29" s="78" t="s">
        <v>225</v>
      </c>
      <c r="P29" s="62"/>
    </row>
    <row r="30" spans="1:16" ht="12.75">
      <c r="A30" s="69" t="s">
        <v>36</v>
      </c>
      <c r="B30" s="72" t="s">
        <v>198</v>
      </c>
      <c r="C30" s="72" t="s">
        <v>375</v>
      </c>
      <c r="D30" s="72" t="s">
        <v>143</v>
      </c>
      <c r="E30" s="72" t="s">
        <v>263</v>
      </c>
      <c r="F30" s="72" t="s">
        <v>262</v>
      </c>
      <c r="G30" s="72" t="s">
        <v>281</v>
      </c>
      <c r="H30" s="76" t="s">
        <v>36</v>
      </c>
      <c r="I30" s="78" t="s">
        <v>216</v>
      </c>
      <c r="J30" s="78" t="s">
        <v>434</v>
      </c>
      <c r="K30" s="78" t="s">
        <v>234</v>
      </c>
      <c r="L30" s="78" t="s">
        <v>335</v>
      </c>
      <c r="M30" s="78" t="s">
        <v>362</v>
      </c>
      <c r="N30" s="78" t="s">
        <v>226</v>
      </c>
      <c r="P30" s="62"/>
    </row>
    <row r="31" spans="1:16" ht="12.75">
      <c r="A31" s="69"/>
      <c r="B31" s="72" t="s">
        <v>81</v>
      </c>
      <c r="C31" s="72" t="s">
        <v>81</v>
      </c>
      <c r="D31" s="72" t="s">
        <v>81</v>
      </c>
      <c r="E31" s="72" t="s">
        <v>81</v>
      </c>
      <c r="F31" s="72" t="s">
        <v>81</v>
      </c>
      <c r="G31" s="72" t="s">
        <v>81</v>
      </c>
      <c r="H31" s="76"/>
      <c r="I31" s="78" t="s">
        <v>81</v>
      </c>
      <c r="J31" s="78" t="s">
        <v>81</v>
      </c>
      <c r="K31" s="78" t="s">
        <v>81</v>
      </c>
      <c r="L31" s="78" t="s">
        <v>81</v>
      </c>
      <c r="M31" s="78" t="s">
        <v>81</v>
      </c>
      <c r="N31" s="78" t="s">
        <v>81</v>
      </c>
      <c r="P31" s="61"/>
    </row>
    <row r="32" spans="1:16" ht="12.75">
      <c r="A32" s="69" t="s">
        <v>37</v>
      </c>
      <c r="B32" s="72" t="s">
        <v>429</v>
      </c>
      <c r="C32" s="72" t="s">
        <v>153</v>
      </c>
      <c r="D32" s="72" t="s">
        <v>441</v>
      </c>
      <c r="E32" s="72" t="s">
        <v>418</v>
      </c>
      <c r="F32" s="72" t="s">
        <v>443</v>
      </c>
      <c r="G32" s="78" t="s">
        <v>420</v>
      </c>
      <c r="H32" s="76" t="s">
        <v>37</v>
      </c>
      <c r="I32" s="78" t="s">
        <v>177</v>
      </c>
      <c r="J32" s="78" t="s">
        <v>360</v>
      </c>
      <c r="K32" s="78" t="s">
        <v>422</v>
      </c>
      <c r="L32" s="78" t="s">
        <v>425</v>
      </c>
      <c r="M32" s="78" t="s">
        <v>96</v>
      </c>
      <c r="N32" s="78" t="s">
        <v>414</v>
      </c>
      <c r="P32" s="62"/>
    </row>
    <row r="33" spans="1:16" ht="12.75">
      <c r="A33" s="69"/>
      <c r="B33" s="72" t="s">
        <v>283</v>
      </c>
      <c r="C33" s="72" t="s">
        <v>229</v>
      </c>
      <c r="D33" s="72" t="s">
        <v>81</v>
      </c>
      <c r="E33" s="72" t="s">
        <v>442</v>
      </c>
      <c r="F33" s="72" t="s">
        <v>419</v>
      </c>
      <c r="G33" s="72" t="s">
        <v>431</v>
      </c>
      <c r="H33" s="76"/>
      <c r="I33" s="78" t="s">
        <v>81</v>
      </c>
      <c r="J33" s="78" t="s">
        <v>261</v>
      </c>
      <c r="K33" s="78" t="s">
        <v>403</v>
      </c>
      <c r="L33" s="78" t="s">
        <v>353</v>
      </c>
      <c r="M33" s="78" t="s">
        <v>146</v>
      </c>
      <c r="N33" s="78" t="s">
        <v>316</v>
      </c>
      <c r="P33" s="62"/>
    </row>
    <row r="34" spans="1:16" ht="12.75">
      <c r="A34" s="69"/>
      <c r="B34" s="72" t="s">
        <v>81</v>
      </c>
      <c r="C34" s="72" t="s">
        <v>81</v>
      </c>
      <c r="D34" s="72" t="s">
        <v>81</v>
      </c>
      <c r="E34" s="72" t="s">
        <v>341</v>
      </c>
      <c r="F34" s="72" t="s">
        <v>155</v>
      </c>
      <c r="G34" s="78" t="s">
        <v>456</v>
      </c>
      <c r="H34" s="76"/>
      <c r="I34" s="78" t="s">
        <v>81</v>
      </c>
      <c r="J34" s="78" t="s">
        <v>179</v>
      </c>
      <c r="K34" s="78" t="s">
        <v>81</v>
      </c>
      <c r="L34" s="78" t="s">
        <v>81</v>
      </c>
      <c r="M34" s="78" t="s">
        <v>246</v>
      </c>
      <c r="N34" s="78" t="s">
        <v>81</v>
      </c>
      <c r="P34" s="62"/>
    </row>
    <row r="35" spans="1:16" ht="12.75">
      <c r="A35" s="69"/>
      <c r="B35" s="72" t="s">
        <v>81</v>
      </c>
      <c r="C35" s="72" t="s">
        <v>81</v>
      </c>
      <c r="D35" s="72" t="s">
        <v>81</v>
      </c>
      <c r="E35" s="72" t="s">
        <v>236</v>
      </c>
      <c r="F35" s="72" t="s">
        <v>81</v>
      </c>
      <c r="G35" s="78" t="s">
        <v>215</v>
      </c>
      <c r="H35" s="76"/>
      <c r="I35" s="78" t="s">
        <v>81</v>
      </c>
      <c r="J35" s="78" t="s">
        <v>257</v>
      </c>
      <c r="K35" s="78" t="s">
        <v>81</v>
      </c>
      <c r="L35" s="78" t="s">
        <v>81</v>
      </c>
      <c r="M35" s="78" t="s">
        <v>392</v>
      </c>
      <c r="N35" s="78" t="s">
        <v>81</v>
      </c>
      <c r="P35" s="62"/>
    </row>
    <row r="36" spans="1:16" ht="12.75">
      <c r="A36" s="69"/>
      <c r="B36" s="72" t="s">
        <v>81</v>
      </c>
      <c r="C36" s="72" t="s">
        <v>81</v>
      </c>
      <c r="D36" s="72" t="s">
        <v>81</v>
      </c>
      <c r="E36" s="72" t="s">
        <v>81</v>
      </c>
      <c r="F36" s="72" t="s">
        <v>81</v>
      </c>
      <c r="G36" s="78" t="s">
        <v>81</v>
      </c>
      <c r="H36" s="76"/>
      <c r="I36" s="78" t="s">
        <v>81</v>
      </c>
      <c r="J36" s="78" t="s">
        <v>81</v>
      </c>
      <c r="K36" s="78" t="s">
        <v>81</v>
      </c>
      <c r="L36" s="78" t="s">
        <v>81</v>
      </c>
      <c r="M36" s="78" t="s">
        <v>81</v>
      </c>
      <c r="N36" s="78" t="s">
        <v>81</v>
      </c>
      <c r="P36" s="62"/>
    </row>
    <row r="37" spans="1:16" ht="12.75">
      <c r="A37" s="69" t="s">
        <v>38</v>
      </c>
      <c r="B37" s="72" t="s">
        <v>286</v>
      </c>
      <c r="C37" s="72" t="s">
        <v>290</v>
      </c>
      <c r="D37" s="72" t="s">
        <v>288</v>
      </c>
      <c r="E37" s="72" t="s">
        <v>292</v>
      </c>
      <c r="F37" s="72" t="s">
        <v>298</v>
      </c>
      <c r="G37" s="72" t="s">
        <v>294</v>
      </c>
      <c r="H37" s="76" t="s">
        <v>38</v>
      </c>
      <c r="I37" s="78" t="s">
        <v>296</v>
      </c>
      <c r="J37" s="78" t="s">
        <v>293</v>
      </c>
      <c r="K37" s="78" t="s">
        <v>300</v>
      </c>
      <c r="L37" s="78" t="s">
        <v>302</v>
      </c>
      <c r="M37" s="78" t="s">
        <v>304</v>
      </c>
      <c r="N37" s="78" t="s">
        <v>306</v>
      </c>
      <c r="P37" s="61"/>
    </row>
    <row r="38" spans="1:16" ht="12.75">
      <c r="A38" s="69" t="s">
        <v>39</v>
      </c>
      <c r="B38" s="72" t="s">
        <v>295</v>
      </c>
      <c r="C38" s="72" t="s">
        <v>289</v>
      </c>
      <c r="D38" s="72" t="s">
        <v>291</v>
      </c>
      <c r="E38" s="72" t="s">
        <v>312</v>
      </c>
      <c r="F38" s="72" t="s">
        <v>308</v>
      </c>
      <c r="G38" s="72" t="s">
        <v>287</v>
      </c>
      <c r="H38" s="76" t="s">
        <v>39</v>
      </c>
      <c r="I38" s="78" t="s">
        <v>297</v>
      </c>
      <c r="J38" s="78" t="s">
        <v>299</v>
      </c>
      <c r="K38" s="78" t="s">
        <v>301</v>
      </c>
      <c r="L38" s="78" t="s">
        <v>303</v>
      </c>
      <c r="M38" s="78" t="s">
        <v>305</v>
      </c>
      <c r="N38" s="78" t="s">
        <v>307</v>
      </c>
      <c r="P38" s="61"/>
    </row>
    <row r="39" spans="1:16" ht="12.75">
      <c r="A39" s="69" t="s">
        <v>40</v>
      </c>
      <c r="B39" s="70">
        <v>0</v>
      </c>
      <c r="C39" s="70">
        <v>3.5</v>
      </c>
      <c r="D39" s="70">
        <v>0</v>
      </c>
      <c r="E39" s="70">
        <v>0</v>
      </c>
      <c r="F39" s="70">
        <v>0</v>
      </c>
      <c r="G39" s="70">
        <v>0</v>
      </c>
      <c r="H39" s="76" t="s">
        <v>40</v>
      </c>
      <c r="I39" s="78">
        <v>0</v>
      </c>
      <c r="J39" s="78">
        <v>0</v>
      </c>
      <c r="K39" s="78">
        <v>0</v>
      </c>
      <c r="L39" s="78">
        <v>0</v>
      </c>
      <c r="M39" s="78">
        <v>5</v>
      </c>
      <c r="N39" s="78">
        <v>20.5</v>
      </c>
      <c r="P39" s="61"/>
    </row>
  </sheetData>
  <sheetProtection/>
  <printOptions horizontalCentered="1" verticalCentered="1"/>
  <pageMargins left="0.3" right="0.3" top="0.25" bottom="0.25" header="0" footer="0"/>
  <pageSetup horizontalDpi="600" verticalDpi="600" orientation="landscape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0"/>
  <sheetViews>
    <sheetView workbookViewId="0" topLeftCell="A1">
      <selection activeCell="V28" sqref="V28"/>
    </sheetView>
  </sheetViews>
  <sheetFormatPr defaultColWidth="9.7109375" defaultRowHeight="12.75"/>
  <cols>
    <col min="1" max="1" width="6.7109375" style="3" customWidth="1"/>
    <col min="2" max="2" width="8.00390625" style="3" customWidth="1"/>
    <col min="3" max="3" width="6.7109375" style="3" customWidth="1"/>
    <col min="4" max="4" width="2.7109375" style="3" customWidth="1"/>
    <col min="5" max="7" width="6.7109375" style="3" customWidth="1"/>
    <col min="8" max="8" width="2.7109375" style="3" customWidth="1"/>
    <col min="9" max="11" width="6.7109375" style="3" customWidth="1"/>
    <col min="12" max="12" width="2.7109375" style="3" customWidth="1"/>
    <col min="13" max="15" width="6.7109375" style="3" customWidth="1"/>
    <col min="16" max="16" width="2.7109375" style="3" customWidth="1"/>
    <col min="17" max="17" width="6.7109375" style="3" customWidth="1"/>
    <col min="18" max="18" width="8.140625" style="3" customWidth="1"/>
    <col min="19" max="19" width="6.7109375" style="3" customWidth="1"/>
    <col min="20" max="20" width="2.7109375" style="3" customWidth="1"/>
    <col min="21" max="21" width="6.7109375" style="3" customWidth="1"/>
    <col min="22" max="22" width="9.00390625" style="3" customWidth="1"/>
    <col min="23" max="16384" width="9.7109375" style="3" customWidth="1"/>
  </cols>
  <sheetData>
    <row r="1" spans="1:22" ht="20.25">
      <c r="A1" s="2" t="s">
        <v>459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3" spans="1:22" ht="15.75">
      <c r="A3" s="97" t="s">
        <v>41</v>
      </c>
      <c r="B3" s="98"/>
      <c r="C3" s="99"/>
      <c r="D3" s="80"/>
      <c r="E3" s="86" t="s">
        <v>42</v>
      </c>
      <c r="F3" s="87"/>
      <c r="G3" s="88"/>
      <c r="H3" s="80"/>
      <c r="I3" s="86" t="s">
        <v>43</v>
      </c>
      <c r="J3" s="87"/>
      <c r="K3" s="88"/>
      <c r="L3" s="80"/>
      <c r="M3" s="86" t="s">
        <v>44</v>
      </c>
      <c r="N3" s="87"/>
      <c r="O3" s="88"/>
      <c r="P3" s="80"/>
      <c r="Q3" s="86" t="s">
        <v>45</v>
      </c>
      <c r="R3" s="87"/>
      <c r="S3" s="88"/>
      <c r="T3" s="80"/>
      <c r="U3" s="86" t="s">
        <v>46</v>
      </c>
      <c r="V3" s="88"/>
    </row>
    <row r="4" spans="1:22" ht="15">
      <c r="A4" s="85" t="str">
        <f>'Stat Backbone'!$A$19</f>
        <v>IM</v>
      </c>
      <c r="B4" s="83">
        <f>'Stat Backbone'!$B$19</f>
        <v>0.2906</v>
      </c>
      <c r="C4" s="84">
        <f>'Stat Backbone'!$D$19</f>
        <v>11</v>
      </c>
      <c r="D4" s="80"/>
      <c r="E4" s="85" t="str">
        <f>'Stat Backbone'!$F$19</f>
        <v>WB</v>
      </c>
      <c r="F4" s="89">
        <f>'Stat Backbone'!$G$19</f>
        <v>1231</v>
      </c>
      <c r="G4" s="84">
        <f>'Stat Backbone'!$I$19</f>
        <v>10.5</v>
      </c>
      <c r="H4" s="80"/>
      <c r="I4" s="85" t="str">
        <f>'Stat Backbone'!$A$33</f>
        <v>SOS</v>
      </c>
      <c r="J4" s="89">
        <f>'Stat Backbone'!$B$33</f>
        <v>341</v>
      </c>
      <c r="K4" s="84">
        <f>'Stat Backbone'!$D$33</f>
        <v>11</v>
      </c>
      <c r="L4" s="80"/>
      <c r="M4" s="85" t="str">
        <f>'Stat Backbone'!$F$33</f>
        <v>SOS</v>
      </c>
      <c r="N4" s="89">
        <f>'Stat Backbone'!$G$33</f>
        <v>1227</v>
      </c>
      <c r="O4" s="84">
        <f>'Stat Backbone'!$I$33</f>
        <v>11</v>
      </c>
      <c r="P4" s="80"/>
      <c r="Q4" s="85" t="str">
        <f>'Stat Backbone'!$A$47</f>
        <v>TBD</v>
      </c>
      <c r="R4" s="89">
        <f>'Stat Backbone'!$B$47</f>
        <v>175</v>
      </c>
      <c r="S4" s="84">
        <f>'Stat Backbone'!$D$47</f>
        <v>11</v>
      </c>
      <c r="T4" s="80"/>
      <c r="U4" s="85" t="s">
        <v>164</v>
      </c>
      <c r="V4" s="84">
        <v>44</v>
      </c>
    </row>
    <row r="5" spans="1:22" ht="15">
      <c r="A5" s="85" t="str">
        <f>'Stat Backbone'!$A$20</f>
        <v>ACL</v>
      </c>
      <c r="B5" s="83">
        <f>'Stat Backbone'!$B$20</f>
        <v>0.2882</v>
      </c>
      <c r="C5" s="84">
        <f>'Stat Backbone'!$D$20</f>
        <v>10</v>
      </c>
      <c r="D5" s="80"/>
      <c r="E5" s="85" t="str">
        <f>'Stat Backbone'!$F$20</f>
        <v>CJ</v>
      </c>
      <c r="F5" s="89">
        <f>'Stat Backbone'!$G$20</f>
        <v>1231</v>
      </c>
      <c r="G5" s="84">
        <f>'Stat Backbone'!$I$20</f>
        <v>10.5</v>
      </c>
      <c r="H5" s="80"/>
      <c r="I5" s="85" t="str">
        <f>'Stat Backbone'!$A$34</f>
        <v>WB</v>
      </c>
      <c r="J5" s="89">
        <f>'Stat Backbone'!$B$34</f>
        <v>329</v>
      </c>
      <c r="K5" s="84">
        <f>'Stat Backbone'!$D$34</f>
        <v>10</v>
      </c>
      <c r="L5" s="80"/>
      <c r="M5" s="85" t="str">
        <f>'Stat Backbone'!$F$34</f>
        <v>ACL</v>
      </c>
      <c r="N5" s="89">
        <f>'Stat Backbone'!$G$34</f>
        <v>1217</v>
      </c>
      <c r="O5" s="84">
        <f>'Stat Backbone'!$I$34</f>
        <v>10</v>
      </c>
      <c r="P5" s="80"/>
      <c r="Q5" s="85" t="str">
        <f>'Stat Backbone'!$A$48</f>
        <v>WB</v>
      </c>
      <c r="R5" s="89">
        <f>'Stat Backbone'!$B$48</f>
        <v>174</v>
      </c>
      <c r="S5" s="84">
        <f>'Stat Backbone'!$D$48</f>
        <v>10</v>
      </c>
      <c r="T5" s="80"/>
      <c r="U5" s="85" t="s">
        <v>163</v>
      </c>
      <c r="V5" s="84">
        <v>43.5</v>
      </c>
    </row>
    <row r="6" spans="1:22" ht="15">
      <c r="A6" s="85" t="str">
        <f>'Stat Backbone'!$A$21</f>
        <v>AP</v>
      </c>
      <c r="B6" s="83">
        <f>'Stat Backbone'!$B$21</f>
        <v>0.287</v>
      </c>
      <c r="C6" s="84">
        <f>'Stat Backbone'!$D$21</f>
        <v>9</v>
      </c>
      <c r="D6" s="80"/>
      <c r="E6" s="85" t="str">
        <f>'Stat Backbone'!$F$21</f>
        <v>TBD</v>
      </c>
      <c r="F6" s="89">
        <f>'Stat Backbone'!$G$21</f>
        <v>1225</v>
      </c>
      <c r="G6" s="84">
        <f>'Stat Backbone'!$I$21</f>
        <v>9</v>
      </c>
      <c r="H6" s="80"/>
      <c r="I6" s="85" t="str">
        <f>'Stat Backbone'!$A$35</f>
        <v>ACL</v>
      </c>
      <c r="J6" s="89">
        <f>'Stat Backbone'!$B$35</f>
        <v>326</v>
      </c>
      <c r="K6" s="84">
        <f>'Stat Backbone'!$D$35</f>
        <v>8.5</v>
      </c>
      <c r="L6" s="80"/>
      <c r="M6" s="85" t="str">
        <f>'Stat Backbone'!$F$35</f>
        <v>WB</v>
      </c>
      <c r="N6" s="89">
        <f>'Stat Backbone'!$G$35</f>
        <v>1192</v>
      </c>
      <c r="O6" s="84">
        <f>'Stat Backbone'!$I$35</f>
        <v>9</v>
      </c>
      <c r="P6" s="80"/>
      <c r="Q6" s="85" t="str">
        <f>'Stat Backbone'!$A$49</f>
        <v>PYW</v>
      </c>
      <c r="R6" s="89">
        <f>'Stat Backbone'!$B$49</f>
        <v>171</v>
      </c>
      <c r="S6" s="84">
        <f>'Stat Backbone'!$D$49</f>
        <v>9</v>
      </c>
      <c r="T6" s="80"/>
      <c r="U6" s="85" t="s">
        <v>169</v>
      </c>
      <c r="V6" s="84">
        <v>38.5</v>
      </c>
    </row>
    <row r="7" spans="1:22" ht="15">
      <c r="A7" s="85" t="str">
        <f>'Stat Backbone'!$A$22</f>
        <v>HAR</v>
      </c>
      <c r="B7" s="83">
        <f>'Stat Backbone'!$B$22</f>
        <v>0.2868</v>
      </c>
      <c r="C7" s="84">
        <f>'Stat Backbone'!$D$22</f>
        <v>8</v>
      </c>
      <c r="D7" s="80"/>
      <c r="E7" s="85" t="str">
        <f>'Stat Backbone'!$F$22</f>
        <v>SOS</v>
      </c>
      <c r="F7" s="89">
        <f>'Stat Backbone'!$G$22</f>
        <v>1212</v>
      </c>
      <c r="G7" s="84">
        <f>'Stat Backbone'!$I$22</f>
        <v>8</v>
      </c>
      <c r="H7" s="80"/>
      <c r="I7" s="85" t="str">
        <f>'Stat Backbone'!$A$36</f>
        <v>RR</v>
      </c>
      <c r="J7" s="89">
        <f>'Stat Backbone'!$B$36</f>
        <v>326</v>
      </c>
      <c r="K7" s="84">
        <f>'Stat Backbone'!$D$36</f>
        <v>8.5</v>
      </c>
      <c r="L7" s="80"/>
      <c r="M7" s="85" t="str">
        <f>'Stat Backbone'!$F$36</f>
        <v>CJ</v>
      </c>
      <c r="N7" s="89">
        <f>'Stat Backbone'!$G$36</f>
        <v>1190</v>
      </c>
      <c r="O7" s="84">
        <f>'Stat Backbone'!$I$36</f>
        <v>8</v>
      </c>
      <c r="P7" s="80"/>
      <c r="Q7" s="85" t="str">
        <f>'Stat Backbone'!$A$50</f>
        <v>SOS</v>
      </c>
      <c r="R7" s="89">
        <f>'Stat Backbone'!$B$50</f>
        <v>169</v>
      </c>
      <c r="S7" s="84">
        <f>'Stat Backbone'!$D$50</f>
        <v>8</v>
      </c>
      <c r="T7" s="80"/>
      <c r="U7" s="85" t="s">
        <v>165</v>
      </c>
      <c r="V7" s="84">
        <v>34</v>
      </c>
    </row>
    <row r="8" spans="1:22" ht="15">
      <c r="A8" s="85" t="str">
        <f>'Stat Backbone'!$A$23</f>
        <v>CJ</v>
      </c>
      <c r="B8" s="83">
        <f>'Stat Backbone'!$B$23</f>
        <v>0.2859</v>
      </c>
      <c r="C8" s="84">
        <f>'Stat Backbone'!$D$23</f>
        <v>7</v>
      </c>
      <c r="D8" s="80"/>
      <c r="E8" s="85" t="str">
        <f>'Stat Backbone'!$F$23</f>
        <v>RR</v>
      </c>
      <c r="F8" s="89">
        <f>'Stat Backbone'!$G$23</f>
        <v>1194</v>
      </c>
      <c r="G8" s="84">
        <f>'Stat Backbone'!$I$23</f>
        <v>7</v>
      </c>
      <c r="H8" s="80"/>
      <c r="I8" s="85" t="str">
        <f>'Stat Backbone'!$A$37</f>
        <v>CJ</v>
      </c>
      <c r="J8" s="89">
        <f>'Stat Backbone'!$B$37</f>
        <v>301</v>
      </c>
      <c r="K8" s="84">
        <f>'Stat Backbone'!$D$37</f>
        <v>7</v>
      </c>
      <c r="L8" s="80"/>
      <c r="M8" s="85" t="str">
        <f>'Stat Backbone'!$F$37</f>
        <v>RR</v>
      </c>
      <c r="N8" s="89">
        <f>'Stat Backbone'!$G$37</f>
        <v>1188</v>
      </c>
      <c r="O8" s="84">
        <f>'Stat Backbone'!$I$37</f>
        <v>7</v>
      </c>
      <c r="P8" s="80"/>
      <c r="Q8" s="85" t="str">
        <f>'Stat Backbone'!$A$51</f>
        <v>NS</v>
      </c>
      <c r="R8" s="89">
        <f>'Stat Backbone'!$B$51</f>
        <v>167</v>
      </c>
      <c r="S8" s="84">
        <f>'Stat Backbone'!$D$51</f>
        <v>7</v>
      </c>
      <c r="T8" s="80"/>
      <c r="U8" s="85" t="s">
        <v>167</v>
      </c>
      <c r="V8" s="84">
        <v>31.5</v>
      </c>
    </row>
    <row r="9" spans="1:22" ht="15">
      <c r="A9" s="85" t="str">
        <f>'Stat Backbone'!$A$24</f>
        <v>SOS</v>
      </c>
      <c r="B9" s="83">
        <f>'Stat Backbone'!$B$24</f>
        <v>0.2849</v>
      </c>
      <c r="C9" s="84">
        <f>'Stat Backbone'!$D$24</f>
        <v>6</v>
      </c>
      <c r="D9" s="80"/>
      <c r="E9" s="85" t="str">
        <f>'Stat Backbone'!$F$24</f>
        <v>IM</v>
      </c>
      <c r="F9" s="89">
        <f>'Stat Backbone'!$G$24</f>
        <v>1175</v>
      </c>
      <c r="G9" s="84">
        <f>'Stat Backbone'!$I$24</f>
        <v>6</v>
      </c>
      <c r="H9" s="80"/>
      <c r="I9" s="85" t="str">
        <f>'Stat Backbone'!$A$38</f>
        <v>IM</v>
      </c>
      <c r="J9" s="89">
        <f>'Stat Backbone'!$B$38</f>
        <v>299</v>
      </c>
      <c r="K9" s="84">
        <f>'Stat Backbone'!$D$38</f>
        <v>6</v>
      </c>
      <c r="L9" s="80"/>
      <c r="M9" s="85" t="str">
        <f>'Stat Backbone'!$F$38</f>
        <v>IM</v>
      </c>
      <c r="N9" s="89">
        <f>'Stat Backbone'!$G$38</f>
        <v>1137</v>
      </c>
      <c r="O9" s="84">
        <f>'Stat Backbone'!$I$38</f>
        <v>6</v>
      </c>
      <c r="P9" s="80"/>
      <c r="Q9" s="85" t="str">
        <f>'Stat Backbone'!$A$52</f>
        <v>CJ</v>
      </c>
      <c r="R9" s="89">
        <f>'Stat Backbone'!$B$52</f>
        <v>161</v>
      </c>
      <c r="S9" s="84">
        <f>'Stat Backbone'!$D$52</f>
        <v>6</v>
      </c>
      <c r="T9" s="80"/>
      <c r="U9" s="85" t="s">
        <v>171</v>
      </c>
      <c r="V9" s="84">
        <v>29.5</v>
      </c>
    </row>
    <row r="10" spans="1:22" ht="15">
      <c r="A10" s="85" t="str">
        <f>'Stat Backbone'!$A$25</f>
        <v>RR</v>
      </c>
      <c r="B10" s="83">
        <f>'Stat Backbone'!$B$25</f>
        <v>0.2831</v>
      </c>
      <c r="C10" s="84">
        <f>'Stat Backbone'!$D$25</f>
        <v>5</v>
      </c>
      <c r="D10" s="80"/>
      <c r="E10" s="85" t="str">
        <f>'Stat Backbone'!$F$25</f>
        <v>NS</v>
      </c>
      <c r="F10" s="89">
        <f>'Stat Backbone'!$G$25</f>
        <v>1134</v>
      </c>
      <c r="G10" s="84">
        <f>'Stat Backbone'!$I$25</f>
        <v>5</v>
      </c>
      <c r="H10" s="80"/>
      <c r="I10" s="85" t="str">
        <f>'Stat Backbone'!$A$39</f>
        <v>PYW</v>
      </c>
      <c r="J10" s="89">
        <f>'Stat Backbone'!$B$39</f>
        <v>293</v>
      </c>
      <c r="K10" s="84">
        <f>'Stat Backbone'!$D$39</f>
        <v>5</v>
      </c>
      <c r="L10" s="80"/>
      <c r="M10" s="85" t="str">
        <f>'Stat Backbone'!$F$39</f>
        <v>AP</v>
      </c>
      <c r="N10" s="89">
        <f>'Stat Backbone'!$G$39</f>
        <v>1120</v>
      </c>
      <c r="O10" s="84">
        <f>'Stat Backbone'!$I$39</f>
        <v>5</v>
      </c>
      <c r="P10" s="80"/>
      <c r="Q10" s="85" t="str">
        <f>'Stat Backbone'!$A$53</f>
        <v>IM</v>
      </c>
      <c r="R10" s="89">
        <f>'Stat Backbone'!$B$53</f>
        <v>148</v>
      </c>
      <c r="S10" s="84">
        <f>'Stat Backbone'!$D$53</f>
        <v>5</v>
      </c>
      <c r="T10" s="80"/>
      <c r="U10" s="85" t="s">
        <v>173</v>
      </c>
      <c r="V10" s="84">
        <v>22</v>
      </c>
    </row>
    <row r="11" spans="1:22" ht="15">
      <c r="A11" s="85" t="str">
        <f>'Stat Backbone'!$A$26</f>
        <v>WB</v>
      </c>
      <c r="B11" s="83">
        <f>'Stat Backbone'!$B$26</f>
        <v>0.2775</v>
      </c>
      <c r="C11" s="84">
        <f>'Stat Backbone'!$D$26</f>
        <v>4</v>
      </c>
      <c r="D11" s="80"/>
      <c r="E11" s="85" t="str">
        <f>'Stat Backbone'!$F$26</f>
        <v>AP</v>
      </c>
      <c r="F11" s="89">
        <f>'Stat Backbone'!$G$26</f>
        <v>1132</v>
      </c>
      <c r="G11" s="84">
        <f>'Stat Backbone'!$I$26</f>
        <v>4</v>
      </c>
      <c r="H11" s="80"/>
      <c r="I11" s="85" t="str">
        <f>'Stat Backbone'!$A$40</f>
        <v>AP</v>
      </c>
      <c r="J11" s="89">
        <f>'Stat Backbone'!$B$40</f>
        <v>275</v>
      </c>
      <c r="K11" s="84">
        <f>'Stat Backbone'!$D$40</f>
        <v>4</v>
      </c>
      <c r="L11" s="80"/>
      <c r="M11" s="85" t="str">
        <f>'Stat Backbone'!$F$40</f>
        <v>7UP</v>
      </c>
      <c r="N11" s="89">
        <f>'Stat Backbone'!$G$40</f>
        <v>1113</v>
      </c>
      <c r="O11" s="84">
        <f>'Stat Backbone'!$I$40</f>
        <v>4</v>
      </c>
      <c r="P11" s="80"/>
      <c r="Q11" s="85" t="str">
        <f>'Stat Backbone'!$A$54</f>
        <v>HAR</v>
      </c>
      <c r="R11" s="89">
        <f>'Stat Backbone'!$B$54</f>
        <v>123</v>
      </c>
      <c r="S11" s="84">
        <f>'Stat Backbone'!$D$54</f>
        <v>4</v>
      </c>
      <c r="T11" s="80"/>
      <c r="U11" s="85" t="s">
        <v>170</v>
      </c>
      <c r="V11" s="84">
        <v>21</v>
      </c>
    </row>
    <row r="12" spans="1:22" ht="15">
      <c r="A12" s="85" t="str">
        <f>'Stat Backbone'!$A$27</f>
        <v>7UP</v>
      </c>
      <c r="B12" s="83">
        <f>'Stat Backbone'!$B$27</f>
        <v>0.2773</v>
      </c>
      <c r="C12" s="84">
        <f>'Stat Backbone'!$D$27</f>
        <v>3</v>
      </c>
      <c r="D12" s="80"/>
      <c r="E12" s="85" t="str">
        <f>'Stat Backbone'!$F$27</f>
        <v>HAR</v>
      </c>
      <c r="F12" s="89">
        <f>'Stat Backbone'!$G$27</f>
        <v>1107</v>
      </c>
      <c r="G12" s="84">
        <f>'Stat Backbone'!$I$27</f>
        <v>3</v>
      </c>
      <c r="H12" s="80"/>
      <c r="I12" s="85" t="str">
        <f>'Stat Backbone'!$A$41</f>
        <v>HAR</v>
      </c>
      <c r="J12" s="89">
        <f>'Stat Backbone'!$B$41</f>
        <v>273</v>
      </c>
      <c r="K12" s="84">
        <f>'Stat Backbone'!$D$41</f>
        <v>3</v>
      </c>
      <c r="L12" s="80"/>
      <c r="M12" s="85" t="str">
        <f>'Stat Backbone'!$F$41</f>
        <v>HAR</v>
      </c>
      <c r="N12" s="89">
        <f>'Stat Backbone'!$G$41</f>
        <v>1067</v>
      </c>
      <c r="O12" s="84">
        <f>'Stat Backbone'!$I$41</f>
        <v>3</v>
      </c>
      <c r="P12" s="80"/>
      <c r="Q12" s="85" t="str">
        <f>'Stat Backbone'!$A$55</f>
        <v>7UP</v>
      </c>
      <c r="R12" s="89">
        <f>'Stat Backbone'!$B$55</f>
        <v>114</v>
      </c>
      <c r="S12" s="84">
        <f>'Stat Backbone'!$D$55</f>
        <v>3</v>
      </c>
      <c r="T12" s="80"/>
      <c r="U12" s="85" t="s">
        <v>172</v>
      </c>
      <c r="V12" s="84">
        <v>21</v>
      </c>
    </row>
    <row r="13" spans="1:22" ht="15">
      <c r="A13" s="85" t="str">
        <f>'Stat Backbone'!$A$28</f>
        <v>NS</v>
      </c>
      <c r="B13" s="83">
        <f>'Stat Backbone'!$B$28</f>
        <v>0.2772</v>
      </c>
      <c r="C13" s="84">
        <f>'Stat Backbone'!$D$28</f>
        <v>2</v>
      </c>
      <c r="D13" s="80"/>
      <c r="E13" s="85" t="str">
        <f>'Stat Backbone'!$F$28</f>
        <v>ACL</v>
      </c>
      <c r="F13" s="89">
        <f>'Stat Backbone'!$G$28</f>
        <v>1092</v>
      </c>
      <c r="G13" s="84">
        <f>'Stat Backbone'!$I$28</f>
        <v>2</v>
      </c>
      <c r="H13" s="80"/>
      <c r="I13" s="85" t="str">
        <f>'Stat Backbone'!$A$42</f>
        <v>7UP</v>
      </c>
      <c r="J13" s="89">
        <f>'Stat Backbone'!$B$42</f>
        <v>272</v>
      </c>
      <c r="K13" s="84">
        <f>'Stat Backbone'!$D$42</f>
        <v>2</v>
      </c>
      <c r="L13" s="80"/>
      <c r="M13" s="85" t="str">
        <f>'Stat Backbone'!$F$42</f>
        <v>NS</v>
      </c>
      <c r="N13" s="89">
        <f>'Stat Backbone'!$G$42</f>
        <v>1053</v>
      </c>
      <c r="O13" s="84">
        <f>'Stat Backbone'!$I$42</f>
        <v>2</v>
      </c>
      <c r="P13" s="80"/>
      <c r="Q13" s="85" t="str">
        <f>'Stat Backbone'!$A$56</f>
        <v>RR</v>
      </c>
      <c r="R13" s="89">
        <f>'Stat Backbone'!$B$56</f>
        <v>112</v>
      </c>
      <c r="S13" s="84">
        <f>'Stat Backbone'!$D$56</f>
        <v>2</v>
      </c>
      <c r="T13" s="80"/>
      <c r="U13" s="85" t="s">
        <v>168</v>
      </c>
      <c r="V13" s="84">
        <v>17</v>
      </c>
    </row>
    <row r="14" spans="1:22" ht="15">
      <c r="A14" s="85" t="str">
        <f>'Stat Backbone'!$A$29</f>
        <v>TBD</v>
      </c>
      <c r="B14" s="83">
        <f>'Stat Backbone'!$B$29</f>
        <v>0.2747</v>
      </c>
      <c r="C14" s="84">
        <f>'Stat Backbone'!$D$29</f>
        <v>1</v>
      </c>
      <c r="D14" s="80"/>
      <c r="E14" s="85" t="str">
        <f>'Stat Backbone'!$F$29</f>
        <v>7UP</v>
      </c>
      <c r="F14" s="89">
        <f>'Stat Backbone'!$G$29</f>
        <v>1069</v>
      </c>
      <c r="G14" s="84">
        <f>'Stat Backbone'!$I$29</f>
        <v>1</v>
      </c>
      <c r="H14" s="80"/>
      <c r="I14" s="85" t="str">
        <f>'Stat Backbone'!$A$43</f>
        <v>NS</v>
      </c>
      <c r="J14" s="89">
        <f>'Stat Backbone'!$B$43</f>
        <v>270</v>
      </c>
      <c r="K14" s="84">
        <f>'Stat Backbone'!$D$43</f>
        <v>1</v>
      </c>
      <c r="L14" s="80"/>
      <c r="M14" s="85" t="str">
        <f>'Stat Backbone'!$F$43</f>
        <v>PYW</v>
      </c>
      <c r="N14" s="89">
        <f>'Stat Backbone'!$G$43</f>
        <v>1047</v>
      </c>
      <c r="O14" s="84">
        <f>'Stat Backbone'!$I$43</f>
        <v>1</v>
      </c>
      <c r="P14" s="80"/>
      <c r="Q14" s="85" t="str">
        <f>'Stat Backbone'!$A$57</f>
        <v>ACL</v>
      </c>
      <c r="R14" s="89">
        <f>'Stat Backbone'!$B$57</f>
        <v>97</v>
      </c>
      <c r="S14" s="84">
        <f>'Stat Backbone'!$D$57</f>
        <v>1</v>
      </c>
      <c r="T14" s="80"/>
      <c r="U14" s="85" t="s">
        <v>269</v>
      </c>
      <c r="V14" s="84">
        <v>15</v>
      </c>
    </row>
    <row r="15" spans="1:22" ht="15">
      <c r="A15" s="85" t="str">
        <f>'Stat Backbone'!$A$30</f>
        <v>PYW</v>
      </c>
      <c r="B15" s="83">
        <f>'Stat Backbone'!$B$30</f>
        <v>0.2713</v>
      </c>
      <c r="C15" s="84">
        <f>'Stat Backbone'!$D$30</f>
        <v>0</v>
      </c>
      <c r="D15" s="80"/>
      <c r="E15" s="85" t="str">
        <f>'Stat Backbone'!$F$30</f>
        <v>PYW</v>
      </c>
      <c r="F15" s="89">
        <f>'Stat Backbone'!$G$30</f>
        <v>1032</v>
      </c>
      <c r="G15" s="84">
        <f>'Stat Backbone'!$I$30</f>
        <v>0</v>
      </c>
      <c r="H15" s="80"/>
      <c r="I15" s="85" t="str">
        <f>'Stat Backbone'!$A$44</f>
        <v>TBD</v>
      </c>
      <c r="J15" s="89">
        <f>'Stat Backbone'!$B$44</f>
        <v>267</v>
      </c>
      <c r="K15" s="84">
        <f>'Stat Backbone'!$D$44</f>
        <v>0</v>
      </c>
      <c r="L15" s="80"/>
      <c r="M15" s="85" t="str">
        <f>'Stat Backbone'!$F$44</f>
        <v>TBD</v>
      </c>
      <c r="N15" s="89">
        <f>'Stat Backbone'!$G$44</f>
        <v>1012</v>
      </c>
      <c r="O15" s="84">
        <f>'Stat Backbone'!$I$44</f>
        <v>0</v>
      </c>
      <c r="P15" s="80"/>
      <c r="Q15" s="85" t="str">
        <f>'Stat Backbone'!$A$58</f>
        <v>AP</v>
      </c>
      <c r="R15" s="89">
        <f>'Stat Backbone'!$B$58</f>
        <v>83</v>
      </c>
      <c r="S15" s="84">
        <f>'Stat Backbone'!$D$58</f>
        <v>0</v>
      </c>
      <c r="T15" s="80"/>
      <c r="U15" s="85" t="s">
        <v>166</v>
      </c>
      <c r="V15" s="84">
        <v>13</v>
      </c>
    </row>
    <row r="16" spans="1:22" ht="12.75">
      <c r="A16" s="38"/>
      <c r="B16" s="39"/>
      <c r="C16" s="4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5.75">
      <c r="A17" s="97" t="s">
        <v>47</v>
      </c>
      <c r="B17" s="98"/>
      <c r="C17" s="99"/>
      <c r="D17" s="80"/>
      <c r="E17" s="86" t="s">
        <v>48</v>
      </c>
      <c r="F17" s="87"/>
      <c r="G17" s="88"/>
      <c r="H17" s="80"/>
      <c r="I17" s="86" t="s">
        <v>49</v>
      </c>
      <c r="J17" s="87"/>
      <c r="K17" s="88"/>
      <c r="L17" s="80"/>
      <c r="M17" s="86" t="s">
        <v>50</v>
      </c>
      <c r="N17" s="87"/>
      <c r="O17" s="88"/>
      <c r="P17" s="80"/>
      <c r="Q17" s="86" t="s">
        <v>51</v>
      </c>
      <c r="R17" s="87"/>
      <c r="S17" s="16"/>
      <c r="T17" s="17"/>
      <c r="U17" s="86" t="s">
        <v>52</v>
      </c>
      <c r="V17" s="88"/>
    </row>
    <row r="18" spans="1:22" ht="15">
      <c r="A18" s="85" t="str">
        <f>'Stat Backbone'!$F$47</f>
        <v>WB</v>
      </c>
      <c r="B18" s="85">
        <f>'Stat Backbone'!$G$47</f>
        <v>105</v>
      </c>
      <c r="C18" s="84">
        <f>'Stat Backbone'!$I$47</f>
        <v>10.5</v>
      </c>
      <c r="D18" s="80"/>
      <c r="E18" s="85" t="str">
        <f>'Stat Backbone'!$A$61</f>
        <v>NS</v>
      </c>
      <c r="F18" s="85">
        <f>'Stat Backbone'!$B$61</f>
        <v>104</v>
      </c>
      <c r="G18" s="84">
        <f>'Stat Backbone'!$D$61</f>
        <v>11</v>
      </c>
      <c r="H18" s="80"/>
      <c r="I18" s="85" t="str">
        <f>'Stat Backbone'!$F$75</f>
        <v>RR</v>
      </c>
      <c r="J18" s="90">
        <f>'Stat Backbone'!$G$75</f>
        <v>1275</v>
      </c>
      <c r="K18" s="84">
        <f>'Stat Backbone'!$I$75</f>
        <v>11</v>
      </c>
      <c r="L18" s="80"/>
      <c r="M18" s="85" t="str">
        <f>'Stat Backbone'!$F$61</f>
        <v>WB</v>
      </c>
      <c r="N18" s="91">
        <f>'Stat Backbone'!$G$61</f>
        <v>3.63</v>
      </c>
      <c r="O18" s="84">
        <f>'Stat Backbone'!$I$61</f>
        <v>11</v>
      </c>
      <c r="P18" s="80"/>
      <c r="Q18" s="85" t="str">
        <f>'Stat Backbone'!$A$75</f>
        <v>WB</v>
      </c>
      <c r="R18" s="92">
        <f>'Stat Backbone'!$B$75</f>
        <v>1.22</v>
      </c>
      <c r="S18" s="84">
        <f>'Stat Backbone'!$D$75</f>
        <v>11</v>
      </c>
      <c r="T18" s="17"/>
      <c r="U18" s="85" t="s">
        <v>163</v>
      </c>
      <c r="V18" s="84">
        <v>49.5</v>
      </c>
    </row>
    <row r="19" spans="1:22" ht="15">
      <c r="A19" s="85" t="str">
        <f>'Stat Backbone'!$F$48</f>
        <v>AP</v>
      </c>
      <c r="B19" s="85">
        <f>'Stat Backbone'!$G$48</f>
        <v>105</v>
      </c>
      <c r="C19" s="84">
        <f>'Stat Backbone'!$I$48</f>
        <v>10.5</v>
      </c>
      <c r="D19" s="80"/>
      <c r="E19" s="85" t="str">
        <f>'Stat Backbone'!$A$62</f>
        <v>SOS</v>
      </c>
      <c r="F19" s="85">
        <f>'Stat Backbone'!$B$62</f>
        <v>103</v>
      </c>
      <c r="G19" s="84">
        <f>'Stat Backbone'!$D$62</f>
        <v>10</v>
      </c>
      <c r="H19" s="80"/>
      <c r="I19" s="85" t="str">
        <f>'Stat Backbone'!$F$76</f>
        <v>CJ</v>
      </c>
      <c r="J19" s="90">
        <f>'Stat Backbone'!$G$76</f>
        <v>1274</v>
      </c>
      <c r="K19" s="84">
        <f>'Stat Backbone'!$I$76</f>
        <v>10</v>
      </c>
      <c r="L19" s="80"/>
      <c r="M19" s="85" t="str">
        <f>'Stat Backbone'!$F$62</f>
        <v>SOS</v>
      </c>
      <c r="N19" s="91">
        <f>'Stat Backbone'!$G$62</f>
        <v>3.75</v>
      </c>
      <c r="O19" s="84">
        <f>'Stat Backbone'!$I$62</f>
        <v>10</v>
      </c>
      <c r="P19" s="80"/>
      <c r="Q19" s="85" t="str">
        <f>'Stat Backbone'!$A$76</f>
        <v>SOS</v>
      </c>
      <c r="R19" s="92">
        <f>'Stat Backbone'!$B$76</f>
        <v>1.232</v>
      </c>
      <c r="S19" s="84">
        <f>'Stat Backbone'!$D$76</f>
        <v>10</v>
      </c>
      <c r="T19" s="17"/>
      <c r="U19" s="85" t="s">
        <v>164</v>
      </c>
      <c r="V19" s="84">
        <v>38.5</v>
      </c>
    </row>
    <row r="20" spans="1:22" ht="15">
      <c r="A20" s="85" t="str">
        <f>'Stat Backbone'!$F$49</f>
        <v>HAR</v>
      </c>
      <c r="B20" s="85">
        <f>'Stat Backbone'!$G$49</f>
        <v>100</v>
      </c>
      <c r="C20" s="84">
        <f>'Stat Backbone'!$I$49</f>
        <v>9</v>
      </c>
      <c r="D20" s="80"/>
      <c r="E20" s="85" t="str">
        <f>'Stat Backbone'!$A$63</f>
        <v>PYW</v>
      </c>
      <c r="F20" s="85">
        <f>'Stat Backbone'!$B$63</f>
        <v>96</v>
      </c>
      <c r="G20" s="84">
        <f>'Stat Backbone'!$D$63</f>
        <v>9</v>
      </c>
      <c r="H20" s="80"/>
      <c r="I20" s="85" t="str">
        <f>'Stat Backbone'!$F$77</f>
        <v>WB</v>
      </c>
      <c r="J20" s="90">
        <f>'Stat Backbone'!$G$77</f>
        <v>1203</v>
      </c>
      <c r="K20" s="84">
        <f>'Stat Backbone'!$I$77</f>
        <v>9</v>
      </c>
      <c r="L20" s="80"/>
      <c r="M20" s="85" t="str">
        <f>'Stat Backbone'!$F$63</f>
        <v>HAR</v>
      </c>
      <c r="N20" s="91">
        <f>'Stat Backbone'!$G$63</f>
        <v>3.99</v>
      </c>
      <c r="O20" s="84">
        <f>'Stat Backbone'!$I$63</f>
        <v>9</v>
      </c>
      <c r="P20" s="80"/>
      <c r="Q20" s="85" t="str">
        <f>'Stat Backbone'!$A$77</f>
        <v>AP</v>
      </c>
      <c r="R20" s="92">
        <f>'Stat Backbone'!$B$77</f>
        <v>1.268</v>
      </c>
      <c r="S20" s="84">
        <f>'Stat Backbone'!$D$77</f>
        <v>9</v>
      </c>
      <c r="T20" s="17"/>
      <c r="U20" s="85" t="s">
        <v>169</v>
      </c>
      <c r="V20" s="84">
        <v>35.5</v>
      </c>
    </row>
    <row r="21" spans="1:22" ht="15">
      <c r="A21" s="85" t="str">
        <f>'Stat Backbone'!$F$50</f>
        <v>ACL</v>
      </c>
      <c r="B21" s="85">
        <f>'Stat Backbone'!$G$50</f>
        <v>95</v>
      </c>
      <c r="C21" s="84">
        <f>'Stat Backbone'!$I$50</f>
        <v>8</v>
      </c>
      <c r="D21" s="80"/>
      <c r="E21" s="85" t="str">
        <f>'Stat Backbone'!$A$64</f>
        <v>WB</v>
      </c>
      <c r="F21" s="85">
        <f>'Stat Backbone'!$B$64</f>
        <v>95</v>
      </c>
      <c r="G21" s="84">
        <f>'Stat Backbone'!$D$64</f>
        <v>8</v>
      </c>
      <c r="H21" s="80"/>
      <c r="I21" s="85" t="str">
        <f>'Stat Backbone'!$F$78</f>
        <v>NS</v>
      </c>
      <c r="J21" s="90">
        <f>'Stat Backbone'!$G$78</f>
        <v>1187</v>
      </c>
      <c r="K21" s="84">
        <f>'Stat Backbone'!$I$78</f>
        <v>8</v>
      </c>
      <c r="L21" s="80"/>
      <c r="M21" s="85" t="str">
        <f>'Stat Backbone'!$F$64</f>
        <v>CJ</v>
      </c>
      <c r="N21" s="91">
        <f>'Stat Backbone'!$G$64</f>
        <v>4.11</v>
      </c>
      <c r="O21" s="84">
        <f>'Stat Backbone'!$I$64</f>
        <v>8</v>
      </c>
      <c r="P21" s="80"/>
      <c r="Q21" s="85" t="str">
        <f>'Stat Backbone'!$A$78</f>
        <v>IM</v>
      </c>
      <c r="R21" s="92">
        <f>'Stat Backbone'!$B$78</f>
        <v>1.303</v>
      </c>
      <c r="S21" s="84">
        <f>'Stat Backbone'!$D$78</f>
        <v>8</v>
      </c>
      <c r="T21" s="17"/>
      <c r="U21" s="85" t="s">
        <v>168</v>
      </c>
      <c r="V21" s="84">
        <v>31.5</v>
      </c>
    </row>
    <row r="22" spans="1:22" ht="15">
      <c r="A22" s="85" t="str">
        <f>'Stat Backbone'!$F$51</f>
        <v>7UP</v>
      </c>
      <c r="B22" s="85">
        <f>'Stat Backbone'!$G$51</f>
        <v>91</v>
      </c>
      <c r="C22" s="84">
        <f>'Stat Backbone'!$I$51</f>
        <v>6.5</v>
      </c>
      <c r="D22" s="80"/>
      <c r="E22" s="85" t="str">
        <f>'Stat Backbone'!$A$65</f>
        <v>CJ</v>
      </c>
      <c r="F22" s="85">
        <f>'Stat Backbone'!$B$65</f>
        <v>93</v>
      </c>
      <c r="G22" s="84">
        <f>'Stat Backbone'!$D$65</f>
        <v>7</v>
      </c>
      <c r="H22" s="80"/>
      <c r="I22" s="85" t="str">
        <f>'Stat Backbone'!$F$79</f>
        <v>IM</v>
      </c>
      <c r="J22" s="90">
        <f>'Stat Backbone'!$G$79</f>
        <v>1163</v>
      </c>
      <c r="K22" s="84">
        <f>'Stat Backbone'!$I$79</f>
        <v>6.5</v>
      </c>
      <c r="L22" s="80"/>
      <c r="M22" s="85" t="str">
        <f>'Stat Backbone'!$F$65</f>
        <v>AP</v>
      </c>
      <c r="N22" s="91">
        <f>'Stat Backbone'!$G$65</f>
        <v>4.16</v>
      </c>
      <c r="O22" s="84">
        <f>'Stat Backbone'!$I$65</f>
        <v>7</v>
      </c>
      <c r="P22" s="80"/>
      <c r="Q22" s="85" t="str">
        <f>'Stat Backbone'!$A$79</f>
        <v>7UP</v>
      </c>
      <c r="R22" s="92">
        <f>'Stat Backbone'!$B$79</f>
        <v>1.316</v>
      </c>
      <c r="S22" s="84">
        <f>'Stat Backbone'!$D$79</f>
        <v>7</v>
      </c>
      <c r="T22" s="17"/>
      <c r="U22" s="85" t="s">
        <v>165</v>
      </c>
      <c r="V22" s="84">
        <v>28.5</v>
      </c>
    </row>
    <row r="23" spans="1:22" ht="15">
      <c r="A23" s="85" t="str">
        <f>'Stat Backbone'!$F$52</f>
        <v>NS</v>
      </c>
      <c r="B23" s="85">
        <f>'Stat Backbone'!$G$52</f>
        <v>91</v>
      </c>
      <c r="C23" s="84">
        <f>'Stat Backbone'!$I$52</f>
        <v>6.5</v>
      </c>
      <c r="D23" s="80"/>
      <c r="E23" s="85" t="str">
        <f>'Stat Backbone'!$A$66</f>
        <v>IM</v>
      </c>
      <c r="F23" s="85">
        <f>'Stat Backbone'!$B$66</f>
        <v>78</v>
      </c>
      <c r="G23" s="84">
        <f>'Stat Backbone'!$D$66</f>
        <v>5.5</v>
      </c>
      <c r="H23" s="80"/>
      <c r="I23" s="85" t="str">
        <f>'Stat Backbone'!$F$80</f>
        <v>SOS</v>
      </c>
      <c r="J23" s="90">
        <f>'Stat Backbone'!$G$80</f>
        <v>1163</v>
      </c>
      <c r="K23" s="84">
        <f>'Stat Backbone'!$I$80</f>
        <v>6.5</v>
      </c>
      <c r="L23" s="80"/>
      <c r="M23" s="85" t="str">
        <f>'Stat Backbone'!$F$66</f>
        <v>7UP</v>
      </c>
      <c r="N23" s="91">
        <f>'Stat Backbone'!$G$66</f>
        <v>4.22</v>
      </c>
      <c r="O23" s="84">
        <f>'Stat Backbone'!$I$66</f>
        <v>6</v>
      </c>
      <c r="P23" s="80"/>
      <c r="Q23" s="85" t="str">
        <f>'Stat Backbone'!$A$80</f>
        <v>CJ</v>
      </c>
      <c r="R23" s="92">
        <f>'Stat Backbone'!$B$80</f>
        <v>1.338</v>
      </c>
      <c r="S23" s="84">
        <f>'Stat Backbone'!$D$80</f>
        <v>6</v>
      </c>
      <c r="T23" s="17"/>
      <c r="U23" s="85" t="s">
        <v>173</v>
      </c>
      <c r="V23" s="84">
        <v>28.5</v>
      </c>
    </row>
    <row r="24" spans="1:22" ht="15">
      <c r="A24" s="85" t="str">
        <f>'Stat Backbone'!$F$53</f>
        <v>IM</v>
      </c>
      <c r="B24" s="85">
        <f>'Stat Backbone'!$G$53</f>
        <v>90</v>
      </c>
      <c r="C24" s="84">
        <f>'Stat Backbone'!$I$53</f>
        <v>4.5</v>
      </c>
      <c r="D24" s="80"/>
      <c r="E24" s="85" t="str">
        <f>'Stat Backbone'!$A$67</f>
        <v>HAR</v>
      </c>
      <c r="F24" s="85">
        <f>'Stat Backbone'!$B$67</f>
        <v>78</v>
      </c>
      <c r="G24" s="84">
        <f>'Stat Backbone'!$D$67</f>
        <v>5.5</v>
      </c>
      <c r="H24" s="80"/>
      <c r="I24" s="85" t="str">
        <f>'Stat Backbone'!$F$81</f>
        <v>ACL</v>
      </c>
      <c r="J24" s="90">
        <f>'Stat Backbone'!$G$81</f>
        <v>1136</v>
      </c>
      <c r="K24" s="84">
        <f>'Stat Backbone'!$I$81</f>
        <v>5</v>
      </c>
      <c r="L24" s="80"/>
      <c r="M24" s="85" t="str">
        <f>'Stat Backbone'!$F$67</f>
        <v>PYW</v>
      </c>
      <c r="N24" s="91">
        <f>'Stat Backbone'!$G$67</f>
        <v>4.24</v>
      </c>
      <c r="O24" s="84">
        <f>'Stat Backbone'!$I$67</f>
        <v>5</v>
      </c>
      <c r="P24" s="80"/>
      <c r="Q24" s="85" t="str">
        <f>'Stat Backbone'!$A$81</f>
        <v>PYW</v>
      </c>
      <c r="R24" s="92">
        <f>'Stat Backbone'!$B$81</f>
        <v>1.348</v>
      </c>
      <c r="S24" s="84">
        <f>'Stat Backbone'!$D$81</f>
        <v>5</v>
      </c>
      <c r="T24" s="17"/>
      <c r="U24" s="85" t="s">
        <v>170</v>
      </c>
      <c r="V24" s="84">
        <v>27.5</v>
      </c>
    </row>
    <row r="25" spans="1:22" ht="15">
      <c r="A25" s="85" t="str">
        <f>'Stat Backbone'!$F$54</f>
        <v>CJ</v>
      </c>
      <c r="B25" s="85">
        <f>'Stat Backbone'!$G$54</f>
        <v>90</v>
      </c>
      <c r="C25" s="84">
        <f>'Stat Backbone'!$I$54</f>
        <v>4.5</v>
      </c>
      <c r="D25" s="80"/>
      <c r="E25" s="85" t="str">
        <f>'Stat Backbone'!$A$68</f>
        <v>ACL</v>
      </c>
      <c r="F25" s="85">
        <f>'Stat Backbone'!$B$68</f>
        <v>75</v>
      </c>
      <c r="G25" s="84">
        <f>'Stat Backbone'!$D$68</f>
        <v>4</v>
      </c>
      <c r="H25" s="80"/>
      <c r="I25" s="85" t="str">
        <f>'Stat Backbone'!$F$82</f>
        <v>7UP</v>
      </c>
      <c r="J25" s="90">
        <f>'Stat Backbone'!$G$82</f>
        <v>1108</v>
      </c>
      <c r="K25" s="84">
        <f>'Stat Backbone'!$I$82</f>
        <v>4</v>
      </c>
      <c r="L25" s="80"/>
      <c r="M25" s="85" t="str">
        <f>'Stat Backbone'!$F$68</f>
        <v>IM</v>
      </c>
      <c r="N25" s="91">
        <f>'Stat Backbone'!$G$68</f>
        <v>4.25</v>
      </c>
      <c r="O25" s="84">
        <f>'Stat Backbone'!$I$68</f>
        <v>4</v>
      </c>
      <c r="P25" s="80"/>
      <c r="Q25" s="85" t="str">
        <f>'Stat Backbone'!$A$82</f>
        <v>HAR</v>
      </c>
      <c r="R25" s="92">
        <f>'Stat Backbone'!$B$82</f>
        <v>1.349</v>
      </c>
      <c r="S25" s="84">
        <f>'Stat Backbone'!$D$82</f>
        <v>4</v>
      </c>
      <c r="T25" s="17"/>
      <c r="U25" s="85" t="s">
        <v>166</v>
      </c>
      <c r="V25" s="84">
        <v>24.5</v>
      </c>
    </row>
    <row r="26" spans="1:22" ht="15">
      <c r="A26" s="85" t="str">
        <f>'Stat Backbone'!$F$55</f>
        <v>TBD</v>
      </c>
      <c r="B26" s="85">
        <f>'Stat Backbone'!$G$55</f>
        <v>89</v>
      </c>
      <c r="C26" s="84">
        <f>'Stat Backbone'!$I$55</f>
        <v>3</v>
      </c>
      <c r="D26" s="80"/>
      <c r="E26" s="85" t="str">
        <f>'Stat Backbone'!$A$69</f>
        <v>TBD</v>
      </c>
      <c r="F26" s="85">
        <f>'Stat Backbone'!$B$69</f>
        <v>71</v>
      </c>
      <c r="G26" s="84">
        <f>'Stat Backbone'!$D$69</f>
        <v>3</v>
      </c>
      <c r="H26" s="80"/>
      <c r="I26" s="85" t="str">
        <f>'Stat Backbone'!$F$83</f>
        <v>TBD</v>
      </c>
      <c r="J26" s="90">
        <f>'Stat Backbone'!$G$83</f>
        <v>1093</v>
      </c>
      <c r="K26" s="84">
        <f>'Stat Backbone'!$I$83</f>
        <v>3</v>
      </c>
      <c r="L26" s="80"/>
      <c r="M26" s="85" t="str">
        <f>'Stat Backbone'!$F$69</f>
        <v>NS</v>
      </c>
      <c r="N26" s="91">
        <f>'Stat Backbone'!$G$69</f>
        <v>4.38</v>
      </c>
      <c r="O26" s="84">
        <f>'Stat Backbone'!$I$69</f>
        <v>3</v>
      </c>
      <c r="P26" s="80"/>
      <c r="Q26" s="85" t="str">
        <f>'Stat Backbone'!$A$83</f>
        <v>NS</v>
      </c>
      <c r="R26" s="92">
        <f>'Stat Backbone'!$B$83</f>
        <v>1.354</v>
      </c>
      <c r="S26" s="84">
        <f>'Stat Backbone'!$D$83</f>
        <v>3</v>
      </c>
      <c r="T26" s="17"/>
      <c r="U26" s="85" t="s">
        <v>269</v>
      </c>
      <c r="V26" s="84">
        <v>21</v>
      </c>
    </row>
    <row r="27" spans="1:22" ht="15">
      <c r="A27" s="85" t="str">
        <f>'Stat Backbone'!$F$56</f>
        <v>SOS</v>
      </c>
      <c r="B27" s="85">
        <f>'Stat Backbone'!$G$56</f>
        <v>88</v>
      </c>
      <c r="C27" s="84">
        <f>'Stat Backbone'!$I$56</f>
        <v>2</v>
      </c>
      <c r="D27" s="80"/>
      <c r="E27" s="85" t="str">
        <f>'Stat Backbone'!$A$70</f>
        <v>RR</v>
      </c>
      <c r="F27" s="85">
        <f>'Stat Backbone'!$B$70</f>
        <v>69</v>
      </c>
      <c r="G27" s="84">
        <f>'Stat Backbone'!$D$70</f>
        <v>2</v>
      </c>
      <c r="H27" s="80"/>
      <c r="I27" s="85" t="str">
        <f>'Stat Backbone'!$F$84</f>
        <v>AP</v>
      </c>
      <c r="J27" s="90">
        <f>'Stat Backbone'!$G$84</f>
        <v>1071</v>
      </c>
      <c r="K27" s="84">
        <f>'Stat Backbone'!$I$84</f>
        <v>2</v>
      </c>
      <c r="L27" s="80"/>
      <c r="M27" s="85" t="str">
        <f>'Stat Backbone'!$F$70</f>
        <v>ACL</v>
      </c>
      <c r="N27" s="91">
        <f>'Stat Backbone'!$G$70</f>
        <v>4.43</v>
      </c>
      <c r="O27" s="84">
        <f>'Stat Backbone'!$I$70</f>
        <v>2</v>
      </c>
      <c r="P27" s="80"/>
      <c r="Q27" s="85" t="str">
        <f>'Stat Backbone'!$A$84</f>
        <v>ACL</v>
      </c>
      <c r="R27" s="92">
        <f>'Stat Backbone'!$B$84</f>
        <v>1.356</v>
      </c>
      <c r="S27" s="84">
        <f>'Stat Backbone'!$D$84</f>
        <v>2</v>
      </c>
      <c r="T27" s="17"/>
      <c r="U27" s="85" t="s">
        <v>167</v>
      </c>
      <c r="V27" s="84">
        <v>21</v>
      </c>
    </row>
    <row r="28" spans="1:22" ht="15">
      <c r="A28" s="85" t="str">
        <f>'Stat Backbone'!$F$57</f>
        <v>PYW</v>
      </c>
      <c r="B28" s="85">
        <f>'Stat Backbone'!$G$57</f>
        <v>86</v>
      </c>
      <c r="C28" s="84">
        <f>'Stat Backbone'!$I$57</f>
        <v>1</v>
      </c>
      <c r="D28" s="80"/>
      <c r="E28" s="85" t="str">
        <f>'Stat Backbone'!$A$71</f>
        <v>7UP</v>
      </c>
      <c r="F28" s="85">
        <f>'Stat Backbone'!$B$71</f>
        <v>67</v>
      </c>
      <c r="G28" s="84">
        <f>'Stat Backbone'!$D$71</f>
        <v>1</v>
      </c>
      <c r="H28" s="80"/>
      <c r="I28" s="85" t="str">
        <f>'Stat Backbone'!$F$85</f>
        <v>PYW</v>
      </c>
      <c r="J28" s="90">
        <f>'Stat Backbone'!$G$85</f>
        <v>979</v>
      </c>
      <c r="K28" s="84">
        <f>'Stat Backbone'!$I$85</f>
        <v>1</v>
      </c>
      <c r="L28" s="80"/>
      <c r="M28" s="85" t="str">
        <f>'Stat Backbone'!$F$71</f>
        <v>RR</v>
      </c>
      <c r="N28" s="91">
        <f>'Stat Backbone'!$G$71</f>
        <v>4.51</v>
      </c>
      <c r="O28" s="84">
        <f>'Stat Backbone'!$I$71</f>
        <v>1</v>
      </c>
      <c r="P28" s="80"/>
      <c r="Q28" s="85" t="str">
        <f>'Stat Backbone'!$A$85</f>
        <v>RR</v>
      </c>
      <c r="R28" s="92">
        <f>'Stat Backbone'!$B$85</f>
        <v>1.371</v>
      </c>
      <c r="S28" s="84">
        <f>'Stat Backbone'!$D$85</f>
        <v>1</v>
      </c>
      <c r="T28" s="17"/>
      <c r="U28" s="85" t="s">
        <v>171</v>
      </c>
      <c r="V28" s="84">
        <v>15</v>
      </c>
    </row>
    <row r="29" spans="1:22" ht="15">
      <c r="A29" s="85" t="str">
        <f>'Stat Backbone'!$F$58</f>
        <v>RR</v>
      </c>
      <c r="B29" s="85">
        <f>'Stat Backbone'!$G$58</f>
        <v>85</v>
      </c>
      <c r="C29" s="84">
        <f>'Stat Backbone'!$I$58</f>
        <v>0</v>
      </c>
      <c r="D29" s="80"/>
      <c r="E29" s="85" t="str">
        <f>'Stat Backbone'!$A$72</f>
        <v>AP</v>
      </c>
      <c r="F29" s="85">
        <f>'Stat Backbone'!$B$72</f>
        <v>14</v>
      </c>
      <c r="G29" s="84">
        <f>'Stat Backbone'!$D$72</f>
        <v>0</v>
      </c>
      <c r="H29" s="80"/>
      <c r="I29" s="85" t="str">
        <f>'Stat Backbone'!$F$86</f>
        <v>HAR</v>
      </c>
      <c r="J29" s="90">
        <f>'Stat Backbone'!$G$86</f>
        <v>968</v>
      </c>
      <c r="K29" s="84">
        <f>'Stat Backbone'!$I$86</f>
        <v>0</v>
      </c>
      <c r="L29" s="80"/>
      <c r="M29" s="85" t="str">
        <f>'Stat Backbone'!$F$72</f>
        <v>TBD</v>
      </c>
      <c r="N29" s="91">
        <f>'Stat Backbone'!$G$72</f>
        <v>4.69</v>
      </c>
      <c r="O29" s="84">
        <f>'Stat Backbone'!$I$72</f>
        <v>0</v>
      </c>
      <c r="P29" s="80"/>
      <c r="Q29" s="85" t="str">
        <f>'Stat Backbone'!$A$86</f>
        <v>TBD</v>
      </c>
      <c r="R29" s="92">
        <f>'Stat Backbone'!$B$86</f>
        <v>1.376</v>
      </c>
      <c r="S29" s="84">
        <f>'Stat Backbone'!$D$86</f>
        <v>0</v>
      </c>
      <c r="T29" s="17"/>
      <c r="U29" s="85" t="s">
        <v>172</v>
      </c>
      <c r="V29" s="84">
        <v>9</v>
      </c>
    </row>
    <row r="30" spans="1:22" ht="12.75">
      <c r="A30" s="38"/>
      <c r="B30" s="38"/>
      <c r="C30" s="4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5.75">
      <c r="A31" s="25"/>
      <c r="B31" s="25"/>
      <c r="C31" s="25"/>
      <c r="D31" s="25"/>
      <c r="E31" s="80"/>
      <c r="F31" s="93" t="s">
        <v>53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25"/>
      <c r="T31" s="25"/>
      <c r="U31" s="25"/>
      <c r="V31" s="25"/>
    </row>
    <row r="32" spans="1:22" ht="15.75">
      <c r="A32" s="25"/>
      <c r="B32" s="25"/>
      <c r="C32" s="25"/>
      <c r="D32" s="25"/>
      <c r="E32" s="80"/>
      <c r="F32" s="80"/>
      <c r="G32" s="80"/>
      <c r="H32" s="81"/>
      <c r="I32" s="80"/>
      <c r="J32" s="80"/>
      <c r="K32" s="82"/>
      <c r="L32" s="80"/>
      <c r="M32" s="80"/>
      <c r="N32" s="80"/>
      <c r="O32" s="80"/>
      <c r="P32" s="80"/>
      <c r="Q32" s="80"/>
      <c r="R32" s="80"/>
      <c r="S32" s="25"/>
      <c r="T32" s="25"/>
      <c r="U32" s="25"/>
      <c r="V32" s="25"/>
    </row>
    <row r="33" spans="1:22" ht="15.75" customHeight="1">
      <c r="A33" s="25"/>
      <c r="B33" s="25"/>
      <c r="C33" s="25"/>
      <c r="D33" s="25"/>
      <c r="E33" s="4">
        <v>1</v>
      </c>
      <c r="F33" s="95" t="str">
        <f>'Stat Backbone'!$A$2</f>
        <v>Winged Buffalo</v>
      </c>
      <c r="G33" s="95"/>
      <c r="H33" s="95"/>
      <c r="I33" s="95"/>
      <c r="J33" s="96">
        <f>'Stat Backbone'!$T$2</f>
        <v>93</v>
      </c>
      <c r="K33" s="80"/>
      <c r="L33" s="80"/>
      <c r="M33" s="4">
        <v>7</v>
      </c>
      <c r="N33" s="5" t="str">
        <f>'Stat Backbone'!$A$8</f>
        <v>Harpooners</v>
      </c>
      <c r="O33" s="5"/>
      <c r="P33" s="5"/>
      <c r="Q33" s="5"/>
      <c r="R33" s="8">
        <f>'Stat Backbone'!$T$8</f>
        <v>48.5</v>
      </c>
      <c r="S33" s="17"/>
      <c r="T33" s="17"/>
      <c r="U33" s="17"/>
      <c r="V33" s="17"/>
    </row>
    <row r="34" spans="1:22" ht="15.75" customHeight="1">
      <c r="A34" s="17"/>
      <c r="B34" s="17"/>
      <c r="C34" s="17"/>
      <c r="D34" s="17"/>
      <c r="E34" s="4">
        <v>2</v>
      </c>
      <c r="F34" s="5" t="str">
        <f>'Stat Backbone'!$A$3</f>
        <v>Sultans of Swat</v>
      </c>
      <c r="G34" s="5"/>
      <c r="H34" s="5"/>
      <c r="I34" s="5"/>
      <c r="J34" s="7">
        <f>'Stat Backbone'!$T$3</f>
        <v>82.5</v>
      </c>
      <c r="K34" s="80"/>
      <c r="L34" s="80"/>
      <c r="M34" s="4">
        <v>8</v>
      </c>
      <c r="N34" s="5" t="str">
        <f>'Stat Backbone'!$A$9</f>
        <v>Non - Smokers</v>
      </c>
      <c r="O34" s="5"/>
      <c r="P34" s="5"/>
      <c r="Q34" s="5"/>
      <c r="R34" s="8">
        <f>'Stat Backbone'!$T$9</f>
        <v>48.5</v>
      </c>
      <c r="S34" s="17"/>
      <c r="T34" s="17"/>
      <c r="U34" s="17"/>
      <c r="V34" s="17"/>
    </row>
    <row r="35" spans="1:22" ht="15.75">
      <c r="A35" s="17"/>
      <c r="B35" s="17"/>
      <c r="C35" s="17"/>
      <c r="D35" s="17"/>
      <c r="E35" s="4">
        <v>3</v>
      </c>
      <c r="F35" s="5" t="str">
        <f>'Stat Backbone'!$A$4</f>
        <v>Camel Jockeys</v>
      </c>
      <c r="G35" s="5"/>
      <c r="H35" s="5"/>
      <c r="I35" s="5"/>
      <c r="J35" s="7">
        <f>'Stat Backbone'!$T$4</f>
        <v>74</v>
      </c>
      <c r="K35" s="80"/>
      <c r="L35" s="80"/>
      <c r="M35" s="4">
        <v>9</v>
      </c>
      <c r="N35" s="5" t="str">
        <f>'Stat Backbone'!$A$10</f>
        <v>Rooster Rage</v>
      </c>
      <c r="O35" s="5"/>
      <c r="P35" s="5"/>
      <c r="Q35" s="5"/>
      <c r="R35" s="8">
        <f>'Stat Backbone'!$T$10</f>
        <v>44.5</v>
      </c>
      <c r="S35" s="17"/>
      <c r="T35" s="17"/>
      <c r="U35" s="17"/>
      <c r="V35" s="17"/>
    </row>
    <row r="36" spans="1:22" ht="15.75">
      <c r="A36" s="17"/>
      <c r="B36" s="17"/>
      <c r="C36" s="17"/>
      <c r="D36" s="17"/>
      <c r="E36" s="4">
        <v>4</v>
      </c>
      <c r="F36" s="5" t="str">
        <f>'Stat Backbone'!$A$5</f>
        <v>Iron Men</v>
      </c>
      <c r="G36" s="5"/>
      <c r="H36" s="5"/>
      <c r="I36" s="5"/>
      <c r="J36" s="7">
        <f>'Stat Backbone'!$T$5</f>
        <v>62.5</v>
      </c>
      <c r="K36" s="80"/>
      <c r="L36" s="80"/>
      <c r="M36" s="4">
        <v>10</v>
      </c>
      <c r="N36" s="5" t="str">
        <f>'Stat Backbone'!$A$11</f>
        <v>Make 7up Yours</v>
      </c>
      <c r="O36" s="5"/>
      <c r="P36" s="5"/>
      <c r="Q36" s="5"/>
      <c r="R36" s="8">
        <f>'Stat Backbone'!$T$11</f>
        <v>37.5</v>
      </c>
      <c r="S36" s="17"/>
      <c r="T36" s="17"/>
      <c r="U36" s="17"/>
      <c r="V36" s="17"/>
    </row>
    <row r="37" spans="1:22" ht="15.75">
      <c r="A37" s="17"/>
      <c r="B37" s="17"/>
      <c r="C37" s="17"/>
      <c r="D37" s="17"/>
      <c r="E37" s="4">
        <v>5</v>
      </c>
      <c r="F37" s="5" t="str">
        <f>'Stat Backbone'!$A$6</f>
        <v>A.C.L.</v>
      </c>
      <c r="G37" s="5"/>
      <c r="H37" s="5"/>
      <c r="I37" s="5"/>
      <c r="J37" s="7">
        <f>'Stat Backbone'!$T$6</f>
        <v>52.5</v>
      </c>
      <c r="K37" s="80"/>
      <c r="L37" s="80"/>
      <c r="M37" s="4">
        <v>11</v>
      </c>
      <c r="N37" s="5" t="str">
        <f>'Stat Backbone'!$A$12</f>
        <v>Priory of Yawkey Way</v>
      </c>
      <c r="O37" s="5"/>
      <c r="P37" s="5"/>
      <c r="Q37" s="5"/>
      <c r="R37" s="8">
        <f>'Stat Backbone'!$T$12</f>
        <v>36</v>
      </c>
      <c r="S37" s="17"/>
      <c r="T37" s="17"/>
      <c r="U37" s="17"/>
      <c r="V37" s="17"/>
    </row>
    <row r="38" spans="1:22" ht="15.75">
      <c r="A38" s="17"/>
      <c r="B38" s="17"/>
      <c r="C38" s="17"/>
      <c r="D38" s="17"/>
      <c r="E38" s="4">
        <v>6</v>
      </c>
      <c r="F38" s="5" t="str">
        <f>'Stat Backbone'!$A$7</f>
        <v>Asian Pranksters</v>
      </c>
      <c r="G38" s="5"/>
      <c r="H38" s="5"/>
      <c r="I38" s="5"/>
      <c r="J38" s="7">
        <f>'Stat Backbone'!$T$7</f>
        <v>50.5</v>
      </c>
      <c r="K38" s="80"/>
      <c r="L38" s="80"/>
      <c r="M38" s="4">
        <v>12</v>
      </c>
      <c r="N38" s="5" t="str">
        <f>'Stat Backbone'!$A$13</f>
        <v>The Bigg Doggs</v>
      </c>
      <c r="O38" s="5"/>
      <c r="P38" s="5"/>
      <c r="Q38" s="5"/>
      <c r="R38" s="8">
        <f>'Stat Backbone'!$T$13</f>
        <v>30</v>
      </c>
      <c r="S38" s="17"/>
      <c r="T38" s="17"/>
      <c r="U38" s="17"/>
      <c r="V38" s="17"/>
    </row>
    <row r="39" spans="5:18" ht="15.75">
      <c r="E39" s="4"/>
      <c r="F39" s="5"/>
      <c r="G39" s="5"/>
      <c r="H39" s="5"/>
      <c r="I39" s="5"/>
      <c r="J39" s="6"/>
      <c r="M39" s="4"/>
      <c r="N39" s="5"/>
      <c r="O39" s="5"/>
      <c r="P39" s="5"/>
      <c r="Q39" s="5"/>
      <c r="R39" s="6"/>
    </row>
    <row r="40" spans="9:13" ht="15">
      <c r="I40" s="44"/>
      <c r="J40" s="45"/>
      <c r="K40" s="45"/>
      <c r="L40" s="46"/>
      <c r="M40" s="44"/>
    </row>
  </sheetData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A88"/>
  <sheetViews>
    <sheetView workbookViewId="0" topLeftCell="J1">
      <selection activeCell="V2" sqref="V2"/>
    </sheetView>
  </sheetViews>
  <sheetFormatPr defaultColWidth="9.140625" defaultRowHeight="12.75"/>
  <cols>
    <col min="22" max="22" width="15.421875" style="0" bestFit="1" customWidth="1"/>
    <col min="23" max="23" width="4.57421875" style="0" customWidth="1"/>
    <col min="24" max="24" width="16.00390625" style="0" bestFit="1" customWidth="1"/>
    <col min="25" max="25" width="4.57421875" style="0" customWidth="1"/>
    <col min="27" max="27" width="16.00390625" style="0" bestFit="1" customWidth="1"/>
  </cols>
  <sheetData>
    <row r="1" spans="1:27" ht="12.75" customHeight="1">
      <c r="A1" s="107" t="s">
        <v>54</v>
      </c>
      <c r="B1" s="107"/>
      <c r="C1" s="107"/>
      <c r="D1" s="107"/>
      <c r="E1" s="107"/>
      <c r="F1" s="107" t="s">
        <v>55</v>
      </c>
      <c r="G1" s="107"/>
      <c r="H1" s="107"/>
      <c r="I1" s="107"/>
      <c r="J1" s="107"/>
      <c r="K1" s="94" t="s">
        <v>56</v>
      </c>
      <c r="L1" s="94" t="s">
        <v>57</v>
      </c>
      <c r="M1" s="94" t="s">
        <v>58</v>
      </c>
      <c r="N1" s="94" t="s">
        <v>59</v>
      </c>
      <c r="O1" s="94" t="s">
        <v>60</v>
      </c>
      <c r="P1" s="94" t="s">
        <v>61</v>
      </c>
      <c r="Q1" s="94" t="s">
        <v>62</v>
      </c>
      <c r="R1" s="94" t="s">
        <v>64</v>
      </c>
      <c r="S1" s="94" t="s">
        <v>63</v>
      </c>
      <c r="T1" s="94" t="s">
        <v>65</v>
      </c>
      <c r="U1" s="94" t="s">
        <v>66</v>
      </c>
      <c r="V1" s="105" t="s">
        <v>78</v>
      </c>
      <c r="W1" s="106"/>
      <c r="X1" s="108" t="s">
        <v>79</v>
      </c>
      <c r="Y1" s="108"/>
      <c r="AA1" s="12" t="s">
        <v>80</v>
      </c>
    </row>
    <row r="2" spans="1:27" ht="12.75" customHeight="1">
      <c r="A2" s="102" t="s">
        <v>1</v>
      </c>
      <c r="B2" s="102"/>
      <c r="C2" s="102"/>
      <c r="D2" s="102"/>
      <c r="E2" s="102"/>
      <c r="F2" s="103">
        <v>4</v>
      </c>
      <c r="G2" s="103"/>
      <c r="H2" s="103"/>
      <c r="I2" s="103"/>
      <c r="J2" s="103"/>
      <c r="K2" s="49">
        <v>10.5</v>
      </c>
      <c r="L2" s="49">
        <v>10</v>
      </c>
      <c r="M2" s="49">
        <v>9</v>
      </c>
      <c r="N2" s="49">
        <v>10</v>
      </c>
      <c r="O2" s="49">
        <v>10.5</v>
      </c>
      <c r="P2" s="49">
        <v>8</v>
      </c>
      <c r="Q2" s="49">
        <v>11</v>
      </c>
      <c r="R2" s="49">
        <v>11</v>
      </c>
      <c r="S2" s="49">
        <v>9</v>
      </c>
      <c r="T2" s="50">
        <v>93</v>
      </c>
      <c r="U2" s="49">
        <v>3</v>
      </c>
      <c r="V2" s="55" t="str">
        <f aca="true" t="shared" si="0" ref="V2:V13">A2</f>
        <v>Winged Buffalo</v>
      </c>
      <c r="W2" s="56">
        <f>+F2+K2+L2+M2+N2</f>
        <v>43.5</v>
      </c>
      <c r="X2" s="55" t="str">
        <f aca="true" t="shared" si="1" ref="X2:X13">A2</f>
        <v>Winged Buffalo</v>
      </c>
      <c r="Y2" s="56">
        <f aca="true" t="shared" si="2" ref="Y2:Y13">O2+P2+Q2+R2+S2</f>
        <v>49.5</v>
      </c>
      <c r="AA2" s="13"/>
    </row>
    <row r="3" spans="1:27" ht="12.75" customHeight="1">
      <c r="A3" s="102" t="s">
        <v>266</v>
      </c>
      <c r="B3" s="102"/>
      <c r="C3" s="102"/>
      <c r="D3" s="102"/>
      <c r="E3" s="102"/>
      <c r="F3" s="103">
        <v>6</v>
      </c>
      <c r="G3" s="103"/>
      <c r="H3" s="103"/>
      <c r="I3" s="103"/>
      <c r="J3" s="103"/>
      <c r="K3" s="49">
        <v>8</v>
      </c>
      <c r="L3" s="49">
        <v>11</v>
      </c>
      <c r="M3" s="49">
        <v>11</v>
      </c>
      <c r="N3" s="49">
        <v>8</v>
      </c>
      <c r="O3" s="49">
        <v>2</v>
      </c>
      <c r="P3" s="49">
        <v>10</v>
      </c>
      <c r="Q3" s="49">
        <v>10</v>
      </c>
      <c r="R3" s="49">
        <v>10</v>
      </c>
      <c r="S3" s="49">
        <v>6.5</v>
      </c>
      <c r="T3" s="50">
        <v>82.5</v>
      </c>
      <c r="U3" s="49">
        <v>-2</v>
      </c>
      <c r="V3" s="55" t="str">
        <f t="shared" si="0"/>
        <v>Sultans of Swat</v>
      </c>
      <c r="W3" s="56">
        <f aca="true" t="shared" si="3" ref="W3:W13">+F3+K3+L3+M3+N3</f>
        <v>44</v>
      </c>
      <c r="X3" s="55" t="str">
        <f t="shared" si="1"/>
        <v>Sultans of Swat</v>
      </c>
      <c r="Y3" s="56">
        <f t="shared" si="2"/>
        <v>38.5</v>
      </c>
      <c r="AA3" s="13"/>
    </row>
    <row r="4" spans="1:27" ht="12.75" customHeight="1">
      <c r="A4" s="102" t="s">
        <v>2</v>
      </c>
      <c r="B4" s="102"/>
      <c r="C4" s="102"/>
      <c r="D4" s="102"/>
      <c r="E4" s="102"/>
      <c r="F4" s="103">
        <v>7</v>
      </c>
      <c r="G4" s="103"/>
      <c r="H4" s="103"/>
      <c r="I4" s="103"/>
      <c r="J4" s="103"/>
      <c r="K4" s="49">
        <v>10.5</v>
      </c>
      <c r="L4" s="49">
        <v>7</v>
      </c>
      <c r="M4" s="49">
        <v>8</v>
      </c>
      <c r="N4" s="49">
        <v>6</v>
      </c>
      <c r="O4" s="49">
        <v>4.5</v>
      </c>
      <c r="P4" s="49">
        <v>7</v>
      </c>
      <c r="Q4" s="49">
        <v>8</v>
      </c>
      <c r="R4" s="49">
        <v>6</v>
      </c>
      <c r="S4" s="49">
        <v>10</v>
      </c>
      <c r="T4" s="50">
        <v>74</v>
      </c>
      <c r="U4" s="49">
        <v>2.5</v>
      </c>
      <c r="V4" s="55" t="str">
        <f t="shared" si="0"/>
        <v>Camel Jockeys</v>
      </c>
      <c r="W4" s="56">
        <f t="shared" si="3"/>
        <v>38.5</v>
      </c>
      <c r="X4" s="55" t="str">
        <f t="shared" si="1"/>
        <v>Camel Jockeys</v>
      </c>
      <c r="Y4" s="56">
        <f t="shared" si="2"/>
        <v>35.5</v>
      </c>
      <c r="AA4" s="13"/>
    </row>
    <row r="5" spans="1:27" ht="12.75" customHeight="1">
      <c r="A5" s="102" t="s">
        <v>6</v>
      </c>
      <c r="B5" s="102"/>
      <c r="C5" s="102"/>
      <c r="D5" s="102"/>
      <c r="E5" s="102"/>
      <c r="F5" s="103">
        <v>11</v>
      </c>
      <c r="G5" s="103"/>
      <c r="H5" s="103"/>
      <c r="I5" s="103"/>
      <c r="J5" s="103"/>
      <c r="K5" s="49">
        <v>6</v>
      </c>
      <c r="L5" s="49">
        <v>6</v>
      </c>
      <c r="M5" s="49">
        <v>6</v>
      </c>
      <c r="N5" s="49">
        <v>5</v>
      </c>
      <c r="O5" s="49">
        <v>4.5</v>
      </c>
      <c r="P5" s="49">
        <v>5.5</v>
      </c>
      <c r="Q5" s="49">
        <v>4</v>
      </c>
      <c r="R5" s="49">
        <v>8</v>
      </c>
      <c r="S5" s="49">
        <v>6.5</v>
      </c>
      <c r="T5" s="50">
        <v>62.5</v>
      </c>
      <c r="U5" s="49">
        <v>-0.5</v>
      </c>
      <c r="V5" s="55" t="str">
        <f t="shared" si="0"/>
        <v>Iron Men</v>
      </c>
      <c r="W5" s="56">
        <f t="shared" si="3"/>
        <v>34</v>
      </c>
      <c r="X5" s="55" t="str">
        <f t="shared" si="1"/>
        <v>Iron Men</v>
      </c>
      <c r="Y5" s="56">
        <f t="shared" si="2"/>
        <v>28.5</v>
      </c>
      <c r="AA5" s="13"/>
    </row>
    <row r="6" spans="1:27" ht="12.75" customHeight="1">
      <c r="A6" s="102" t="s">
        <v>5</v>
      </c>
      <c r="B6" s="102"/>
      <c r="C6" s="102"/>
      <c r="D6" s="102"/>
      <c r="E6" s="102"/>
      <c r="F6" s="103">
        <v>10</v>
      </c>
      <c r="G6" s="103"/>
      <c r="H6" s="103"/>
      <c r="I6" s="103"/>
      <c r="J6" s="103"/>
      <c r="K6" s="49">
        <v>2</v>
      </c>
      <c r="L6" s="49">
        <v>8.5</v>
      </c>
      <c r="M6" s="49">
        <v>10</v>
      </c>
      <c r="N6" s="49">
        <v>1</v>
      </c>
      <c r="O6" s="49">
        <v>8</v>
      </c>
      <c r="P6" s="49">
        <v>4</v>
      </c>
      <c r="Q6" s="49">
        <v>2</v>
      </c>
      <c r="R6" s="49">
        <v>2</v>
      </c>
      <c r="S6" s="49">
        <v>5</v>
      </c>
      <c r="T6" s="50">
        <v>52.5</v>
      </c>
      <c r="U6" s="49">
        <v>-1</v>
      </c>
      <c r="V6" s="55" t="str">
        <f t="shared" si="0"/>
        <v>A.C.L.</v>
      </c>
      <c r="W6" s="56">
        <f t="shared" si="3"/>
        <v>31.5</v>
      </c>
      <c r="X6" s="55" t="str">
        <f t="shared" si="1"/>
        <v>A.C.L.</v>
      </c>
      <c r="Y6" s="56">
        <f t="shared" si="2"/>
        <v>21</v>
      </c>
      <c r="AA6" s="13"/>
    </row>
    <row r="7" spans="1:27" ht="12.75" customHeight="1">
      <c r="A7" s="102" t="s">
        <v>76</v>
      </c>
      <c r="B7" s="102"/>
      <c r="C7" s="102"/>
      <c r="D7" s="102"/>
      <c r="E7" s="102"/>
      <c r="F7" s="103">
        <v>9</v>
      </c>
      <c r="G7" s="103"/>
      <c r="H7" s="103"/>
      <c r="I7" s="103"/>
      <c r="J7" s="103"/>
      <c r="K7" s="49">
        <v>4</v>
      </c>
      <c r="L7" s="49">
        <v>4</v>
      </c>
      <c r="M7" s="49">
        <v>5</v>
      </c>
      <c r="N7" s="49">
        <v>0</v>
      </c>
      <c r="O7" s="49">
        <v>10.5</v>
      </c>
      <c r="P7" s="49">
        <v>0</v>
      </c>
      <c r="Q7" s="49">
        <v>7</v>
      </c>
      <c r="R7" s="49">
        <v>9</v>
      </c>
      <c r="S7" s="49">
        <v>2</v>
      </c>
      <c r="T7" s="50">
        <v>50.5</v>
      </c>
      <c r="U7" s="49">
        <v>2.5</v>
      </c>
      <c r="V7" s="55" t="str">
        <f t="shared" si="0"/>
        <v>Asian Pranksters</v>
      </c>
      <c r="W7" s="56">
        <f t="shared" si="3"/>
        <v>22</v>
      </c>
      <c r="X7" s="55" t="str">
        <f t="shared" si="1"/>
        <v>Asian Pranksters</v>
      </c>
      <c r="Y7" s="56">
        <f t="shared" si="2"/>
        <v>28.5</v>
      </c>
      <c r="AA7" s="13"/>
    </row>
    <row r="8" spans="1:27" ht="12.75" customHeight="1">
      <c r="A8" s="102" t="s">
        <v>7</v>
      </c>
      <c r="B8" s="102"/>
      <c r="C8" s="102"/>
      <c r="D8" s="102"/>
      <c r="E8" s="102"/>
      <c r="F8" s="103">
        <v>8</v>
      </c>
      <c r="G8" s="103"/>
      <c r="H8" s="103"/>
      <c r="I8" s="103"/>
      <c r="J8" s="103"/>
      <c r="K8" s="49">
        <v>3</v>
      </c>
      <c r="L8" s="49">
        <v>3</v>
      </c>
      <c r="M8" s="49">
        <v>3</v>
      </c>
      <c r="N8" s="49">
        <v>4</v>
      </c>
      <c r="O8" s="49">
        <v>9</v>
      </c>
      <c r="P8" s="49">
        <v>5.5</v>
      </c>
      <c r="Q8" s="49">
        <v>9</v>
      </c>
      <c r="R8" s="49">
        <v>4</v>
      </c>
      <c r="S8" s="49">
        <v>0</v>
      </c>
      <c r="T8" s="50">
        <v>48.5</v>
      </c>
      <c r="U8" s="49">
        <v>-0.5</v>
      </c>
      <c r="V8" s="55" t="str">
        <f t="shared" si="0"/>
        <v>Harpooners</v>
      </c>
      <c r="W8" s="56">
        <f t="shared" si="3"/>
        <v>21</v>
      </c>
      <c r="X8" s="55" t="str">
        <f t="shared" si="1"/>
        <v>Harpooners</v>
      </c>
      <c r="Y8" s="56">
        <f t="shared" si="2"/>
        <v>27.5</v>
      </c>
      <c r="AA8" s="13"/>
    </row>
    <row r="9" spans="1:27" ht="12.75" customHeight="1">
      <c r="A9" s="102" t="s">
        <v>4</v>
      </c>
      <c r="B9" s="102"/>
      <c r="C9" s="102"/>
      <c r="D9" s="102"/>
      <c r="E9" s="102"/>
      <c r="F9" s="103">
        <v>2</v>
      </c>
      <c r="G9" s="103"/>
      <c r="H9" s="103"/>
      <c r="I9" s="103"/>
      <c r="J9" s="103"/>
      <c r="K9" s="49">
        <v>5</v>
      </c>
      <c r="L9" s="49">
        <v>1</v>
      </c>
      <c r="M9" s="49">
        <v>2</v>
      </c>
      <c r="N9" s="49">
        <v>7</v>
      </c>
      <c r="O9" s="49">
        <v>6.5</v>
      </c>
      <c r="P9" s="49">
        <v>11</v>
      </c>
      <c r="Q9" s="49">
        <v>3</v>
      </c>
      <c r="R9" s="49">
        <v>3</v>
      </c>
      <c r="S9" s="49">
        <v>8</v>
      </c>
      <c r="T9" s="50">
        <v>48.5</v>
      </c>
      <c r="U9" s="49">
        <v>1</v>
      </c>
      <c r="V9" s="55" t="str">
        <f t="shared" si="0"/>
        <v>Non - Smokers</v>
      </c>
      <c r="W9" s="56">
        <f t="shared" si="3"/>
        <v>17</v>
      </c>
      <c r="X9" s="55" t="str">
        <f t="shared" si="1"/>
        <v>Non - Smokers</v>
      </c>
      <c r="Y9" s="56">
        <f t="shared" si="2"/>
        <v>31.5</v>
      </c>
      <c r="AA9" s="13"/>
    </row>
    <row r="10" spans="1:27" ht="12.75" customHeight="1">
      <c r="A10" s="102" t="s">
        <v>118</v>
      </c>
      <c r="B10" s="102"/>
      <c r="C10" s="102"/>
      <c r="D10" s="102"/>
      <c r="E10" s="102"/>
      <c r="F10" s="103">
        <v>5</v>
      </c>
      <c r="G10" s="103"/>
      <c r="H10" s="103"/>
      <c r="I10" s="103"/>
      <c r="J10" s="103"/>
      <c r="K10" s="49">
        <v>7</v>
      </c>
      <c r="L10" s="49">
        <v>8.5</v>
      </c>
      <c r="M10" s="49">
        <v>7</v>
      </c>
      <c r="N10" s="49">
        <v>2</v>
      </c>
      <c r="O10" s="49">
        <v>0</v>
      </c>
      <c r="P10" s="49">
        <v>2</v>
      </c>
      <c r="Q10" s="49">
        <v>1</v>
      </c>
      <c r="R10" s="49">
        <v>1</v>
      </c>
      <c r="S10" s="49">
        <v>11</v>
      </c>
      <c r="T10" s="50">
        <v>44.5</v>
      </c>
      <c r="U10" s="49">
        <v>-0.5</v>
      </c>
      <c r="V10" s="55" t="str">
        <f t="shared" si="0"/>
        <v>Rooster Rage</v>
      </c>
      <c r="W10" s="56">
        <f t="shared" si="3"/>
        <v>29.5</v>
      </c>
      <c r="X10" s="55" t="str">
        <f t="shared" si="1"/>
        <v>Rooster Rage</v>
      </c>
      <c r="Y10" s="56">
        <f t="shared" si="2"/>
        <v>15</v>
      </c>
      <c r="AA10" s="13"/>
    </row>
    <row r="11" spans="1:27" ht="12.75" customHeight="1">
      <c r="A11" s="102" t="s">
        <v>124</v>
      </c>
      <c r="B11" s="102"/>
      <c r="C11" s="102"/>
      <c r="D11" s="102"/>
      <c r="E11" s="102"/>
      <c r="F11" s="103">
        <v>3</v>
      </c>
      <c r="G11" s="103"/>
      <c r="H11" s="103"/>
      <c r="I11" s="103"/>
      <c r="J11" s="103"/>
      <c r="K11" s="49">
        <v>1</v>
      </c>
      <c r="L11" s="49">
        <v>2</v>
      </c>
      <c r="M11" s="49">
        <v>4</v>
      </c>
      <c r="N11" s="49">
        <v>3</v>
      </c>
      <c r="O11" s="49">
        <v>6.5</v>
      </c>
      <c r="P11" s="49">
        <v>1</v>
      </c>
      <c r="Q11" s="49">
        <v>6</v>
      </c>
      <c r="R11" s="49">
        <v>7</v>
      </c>
      <c r="S11" s="49">
        <v>4</v>
      </c>
      <c r="T11" s="50">
        <v>37.5</v>
      </c>
      <c r="U11" s="49">
        <v>-0.5</v>
      </c>
      <c r="V11" s="55" t="str">
        <f t="shared" si="0"/>
        <v>Make 7up Yours</v>
      </c>
      <c r="W11" s="56">
        <f t="shared" si="3"/>
        <v>13</v>
      </c>
      <c r="X11" s="55" t="str">
        <f t="shared" si="1"/>
        <v>Make 7up Yours</v>
      </c>
      <c r="Y11" s="56">
        <f t="shared" si="2"/>
        <v>24.5</v>
      </c>
      <c r="AA11" s="13"/>
    </row>
    <row r="12" spans="1:27" ht="12.75" customHeight="1">
      <c r="A12" s="102" t="s">
        <v>264</v>
      </c>
      <c r="B12" s="102"/>
      <c r="C12" s="102"/>
      <c r="D12" s="102"/>
      <c r="E12" s="102"/>
      <c r="F12" s="103">
        <v>0</v>
      </c>
      <c r="G12" s="103"/>
      <c r="H12" s="103"/>
      <c r="I12" s="103"/>
      <c r="J12" s="103"/>
      <c r="K12" s="49">
        <v>0</v>
      </c>
      <c r="L12" s="49">
        <v>5</v>
      </c>
      <c r="M12" s="49">
        <v>1</v>
      </c>
      <c r="N12" s="49">
        <v>9</v>
      </c>
      <c r="O12" s="49">
        <v>1</v>
      </c>
      <c r="P12" s="49">
        <v>9</v>
      </c>
      <c r="Q12" s="49">
        <v>5</v>
      </c>
      <c r="R12" s="49">
        <v>5</v>
      </c>
      <c r="S12" s="49">
        <v>1</v>
      </c>
      <c r="T12" s="50">
        <v>36</v>
      </c>
      <c r="U12" s="49">
        <v>-2</v>
      </c>
      <c r="V12" s="55" t="str">
        <f t="shared" si="0"/>
        <v>Priory of Yawkey Way</v>
      </c>
      <c r="W12" s="56">
        <f t="shared" si="3"/>
        <v>15</v>
      </c>
      <c r="X12" s="55" t="str">
        <f t="shared" si="1"/>
        <v>Priory of Yawkey Way</v>
      </c>
      <c r="Y12" s="56">
        <f t="shared" si="2"/>
        <v>21</v>
      </c>
      <c r="AA12" s="13"/>
    </row>
    <row r="13" spans="1:27" ht="12.75" customHeight="1">
      <c r="A13" s="102" t="s">
        <v>3</v>
      </c>
      <c r="B13" s="102"/>
      <c r="C13" s="102"/>
      <c r="D13" s="102"/>
      <c r="E13" s="102"/>
      <c r="F13" s="103">
        <v>1</v>
      </c>
      <c r="G13" s="103"/>
      <c r="H13" s="103"/>
      <c r="I13" s="103"/>
      <c r="J13" s="103"/>
      <c r="K13" s="49">
        <v>9</v>
      </c>
      <c r="L13" s="49">
        <v>0</v>
      </c>
      <c r="M13" s="49">
        <v>0</v>
      </c>
      <c r="N13" s="49">
        <v>11</v>
      </c>
      <c r="O13" s="49">
        <v>3</v>
      </c>
      <c r="P13" s="49">
        <v>3</v>
      </c>
      <c r="Q13" s="49">
        <v>0</v>
      </c>
      <c r="R13" s="49">
        <v>0</v>
      </c>
      <c r="S13" s="49">
        <v>3</v>
      </c>
      <c r="T13" s="50">
        <v>30</v>
      </c>
      <c r="U13" s="49">
        <v>-2</v>
      </c>
      <c r="V13" s="55" t="str">
        <f t="shared" si="0"/>
        <v>The Bigg Doggs</v>
      </c>
      <c r="W13" s="56">
        <f t="shared" si="3"/>
        <v>21</v>
      </c>
      <c r="X13" s="55" t="str">
        <f t="shared" si="1"/>
        <v>The Bigg Doggs</v>
      </c>
      <c r="Y13" s="56">
        <f t="shared" si="2"/>
        <v>9</v>
      </c>
      <c r="AA13" s="13"/>
    </row>
    <row r="14" spans="1:27" ht="12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57"/>
      <c r="W14" s="54"/>
      <c r="X14" s="57"/>
      <c r="Y14" s="54"/>
      <c r="AA14" s="13"/>
    </row>
    <row r="15" spans="1:27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57"/>
      <c r="W15" s="54"/>
      <c r="X15" s="57"/>
      <c r="Y15" s="54"/>
      <c r="AA15" s="13"/>
    </row>
    <row r="16" spans="1:27" ht="18" customHeight="1">
      <c r="A16" s="104" t="s">
        <v>458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57"/>
      <c r="W16" s="54"/>
      <c r="X16" s="57"/>
      <c r="Y16" s="54"/>
      <c r="AA16" s="13"/>
    </row>
    <row r="17" spans="1:25" ht="18" customHeight="1">
      <c r="A17" s="100" t="s">
        <v>82</v>
      </c>
      <c r="B17" s="100"/>
      <c r="C17" s="100"/>
      <c r="D17" s="100"/>
      <c r="E17" s="100"/>
      <c r="F17" s="100" t="s">
        <v>83</v>
      </c>
      <c r="G17" s="100"/>
      <c r="H17" s="100"/>
      <c r="I17" s="100"/>
      <c r="J17" s="10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"/>
      <c r="X17" s="3"/>
      <c r="Y17" s="3"/>
    </row>
    <row r="18" spans="1:25" ht="18" customHeight="1">
      <c r="A18" s="43" t="s">
        <v>54</v>
      </c>
      <c r="B18" s="43" t="s">
        <v>67</v>
      </c>
      <c r="C18" s="43" t="s">
        <v>68</v>
      </c>
      <c r="D18" s="43" t="s">
        <v>69</v>
      </c>
      <c r="E18" s="43" t="s">
        <v>66</v>
      </c>
      <c r="F18" s="43" t="s">
        <v>54</v>
      </c>
      <c r="G18" s="43" t="s">
        <v>67</v>
      </c>
      <c r="H18" s="43" t="s">
        <v>68</v>
      </c>
      <c r="I18" s="43" t="s">
        <v>69</v>
      </c>
      <c r="J18" s="43" t="s">
        <v>66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3"/>
      <c r="X18" s="3"/>
      <c r="Y18" s="3"/>
    </row>
    <row r="19" spans="1:25" ht="12.75" customHeight="1">
      <c r="A19" s="48" t="s">
        <v>165</v>
      </c>
      <c r="B19" s="49">
        <v>0.2906</v>
      </c>
      <c r="C19" s="49">
        <v>0.2618</v>
      </c>
      <c r="D19" s="50">
        <v>11</v>
      </c>
      <c r="E19" s="49">
        <v>0</v>
      </c>
      <c r="F19" s="48" t="s">
        <v>163</v>
      </c>
      <c r="G19" s="49">
        <v>1231</v>
      </c>
      <c r="H19" s="49">
        <v>48</v>
      </c>
      <c r="I19" s="50">
        <v>10.5</v>
      </c>
      <c r="J19" s="49">
        <v>0.5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3"/>
      <c r="X19" s="3"/>
      <c r="Y19" s="3"/>
    </row>
    <row r="20" spans="1:25" ht="12.75">
      <c r="A20" s="48" t="s">
        <v>167</v>
      </c>
      <c r="B20" s="49">
        <v>0.2882</v>
      </c>
      <c r="C20" s="49">
        <v>0.311</v>
      </c>
      <c r="D20" s="50">
        <v>10</v>
      </c>
      <c r="E20" s="49">
        <v>1</v>
      </c>
      <c r="F20" s="48" t="s">
        <v>169</v>
      </c>
      <c r="G20" s="49">
        <v>1231</v>
      </c>
      <c r="H20" s="49">
        <v>45</v>
      </c>
      <c r="I20" s="50">
        <v>10.5</v>
      </c>
      <c r="J20" s="49">
        <v>-0.5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3"/>
      <c r="X20" s="3"/>
      <c r="Y20" s="3"/>
    </row>
    <row r="21" spans="1:25" ht="12.75">
      <c r="A21" s="48" t="s">
        <v>173</v>
      </c>
      <c r="B21" s="49">
        <v>0.287</v>
      </c>
      <c r="C21" s="49">
        <v>0.3109</v>
      </c>
      <c r="D21" s="50">
        <v>9</v>
      </c>
      <c r="E21" s="49">
        <v>2</v>
      </c>
      <c r="F21" s="48" t="s">
        <v>172</v>
      </c>
      <c r="G21" s="49">
        <v>1225</v>
      </c>
      <c r="H21" s="49">
        <v>50</v>
      </c>
      <c r="I21" s="50">
        <v>9</v>
      </c>
      <c r="J21" s="49"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3"/>
      <c r="X21" s="3"/>
      <c r="Y21" s="3"/>
    </row>
    <row r="22" spans="1:25" ht="12.75">
      <c r="A22" s="48" t="s">
        <v>170</v>
      </c>
      <c r="B22" s="49">
        <v>0.2868</v>
      </c>
      <c r="C22" s="49">
        <v>0.2416</v>
      </c>
      <c r="D22" s="50">
        <v>8</v>
      </c>
      <c r="E22" s="49">
        <v>-2</v>
      </c>
      <c r="F22" s="48" t="s">
        <v>164</v>
      </c>
      <c r="G22" s="49">
        <v>1212</v>
      </c>
      <c r="H22" s="49">
        <v>50</v>
      </c>
      <c r="I22" s="50">
        <v>8</v>
      </c>
      <c r="J22" s="49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3"/>
      <c r="X22" s="3"/>
      <c r="Y22" s="3"/>
    </row>
    <row r="23" spans="1:25" ht="12.75">
      <c r="A23" s="48" t="s">
        <v>169</v>
      </c>
      <c r="B23" s="49">
        <v>0.2859</v>
      </c>
      <c r="C23" s="49">
        <v>0.2637</v>
      </c>
      <c r="D23" s="50">
        <v>7</v>
      </c>
      <c r="E23" s="49">
        <v>-1</v>
      </c>
      <c r="F23" s="48" t="s">
        <v>171</v>
      </c>
      <c r="G23" s="49">
        <v>1194</v>
      </c>
      <c r="H23" s="49">
        <v>47</v>
      </c>
      <c r="I23" s="50">
        <v>7</v>
      </c>
      <c r="J23" s="49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3"/>
      <c r="X23" s="3"/>
      <c r="Y23" s="3"/>
    </row>
    <row r="24" spans="1:25" ht="12.75">
      <c r="A24" s="48" t="s">
        <v>164</v>
      </c>
      <c r="B24" s="49">
        <v>0.2849</v>
      </c>
      <c r="C24" s="49">
        <v>0.3185</v>
      </c>
      <c r="D24" s="50">
        <v>6</v>
      </c>
      <c r="E24" s="49">
        <v>0</v>
      </c>
      <c r="F24" s="48" t="s">
        <v>165</v>
      </c>
      <c r="G24" s="49">
        <v>1175</v>
      </c>
      <c r="H24" s="49">
        <v>30</v>
      </c>
      <c r="I24" s="50">
        <v>6</v>
      </c>
      <c r="J24" s="49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3"/>
      <c r="X24" s="3"/>
      <c r="Y24" s="3"/>
    </row>
    <row r="25" spans="1:25" ht="12.75">
      <c r="A25" s="48" t="s">
        <v>171</v>
      </c>
      <c r="B25" s="49">
        <v>0.2831</v>
      </c>
      <c r="C25" s="49">
        <v>0.3113</v>
      </c>
      <c r="D25" s="50">
        <v>5</v>
      </c>
      <c r="E25" s="49">
        <v>0</v>
      </c>
      <c r="F25" s="48" t="s">
        <v>168</v>
      </c>
      <c r="G25" s="49">
        <v>1134</v>
      </c>
      <c r="H25" s="49">
        <v>36</v>
      </c>
      <c r="I25" s="50">
        <v>5</v>
      </c>
      <c r="J25" s="49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3"/>
      <c r="X25" s="3"/>
      <c r="Y25" s="3"/>
    </row>
    <row r="26" spans="1:25" ht="12.75">
      <c r="A26" s="48" t="s">
        <v>163</v>
      </c>
      <c r="B26" s="49">
        <v>0.2775</v>
      </c>
      <c r="C26" s="49">
        <v>0.2475</v>
      </c>
      <c r="D26" s="50">
        <v>4</v>
      </c>
      <c r="E26" s="49">
        <v>0</v>
      </c>
      <c r="F26" s="48" t="s">
        <v>173</v>
      </c>
      <c r="G26" s="49">
        <v>1132</v>
      </c>
      <c r="H26" s="49">
        <v>46</v>
      </c>
      <c r="I26" s="50">
        <v>4</v>
      </c>
      <c r="J26" s="49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3"/>
      <c r="X26" s="3"/>
      <c r="Y26" s="3"/>
    </row>
    <row r="27" spans="1:25" ht="12.75">
      <c r="A27" s="48" t="s">
        <v>166</v>
      </c>
      <c r="B27" s="49">
        <v>0.2773</v>
      </c>
      <c r="C27" s="49">
        <v>0.2707</v>
      </c>
      <c r="D27" s="50">
        <v>3</v>
      </c>
      <c r="E27" s="49">
        <v>0</v>
      </c>
      <c r="F27" s="48" t="s">
        <v>170</v>
      </c>
      <c r="G27" s="49">
        <v>1107</v>
      </c>
      <c r="H27" s="49">
        <v>32</v>
      </c>
      <c r="I27" s="50">
        <v>3</v>
      </c>
      <c r="J27" s="49">
        <v>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3"/>
      <c r="X27" s="3"/>
      <c r="Y27" s="3"/>
    </row>
    <row r="28" spans="1:25" ht="12.75">
      <c r="A28" s="48" t="s">
        <v>168</v>
      </c>
      <c r="B28" s="49">
        <v>0.2772</v>
      </c>
      <c r="C28" s="49">
        <v>0.3109</v>
      </c>
      <c r="D28" s="50">
        <v>2</v>
      </c>
      <c r="E28" s="49">
        <v>0</v>
      </c>
      <c r="F28" s="48" t="s">
        <v>167</v>
      </c>
      <c r="G28" s="49">
        <v>1092</v>
      </c>
      <c r="H28" s="49">
        <v>35</v>
      </c>
      <c r="I28" s="50">
        <v>2</v>
      </c>
      <c r="J28" s="49"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3"/>
      <c r="X28" s="3"/>
      <c r="Y28" s="3"/>
    </row>
    <row r="29" spans="1:25" ht="12.75" customHeight="1">
      <c r="A29" s="48" t="s">
        <v>172</v>
      </c>
      <c r="B29" s="49">
        <v>0.2747</v>
      </c>
      <c r="C29" s="49">
        <v>0.2912</v>
      </c>
      <c r="D29" s="50">
        <v>1</v>
      </c>
      <c r="E29" s="49">
        <v>0</v>
      </c>
      <c r="F29" s="48" t="s">
        <v>166</v>
      </c>
      <c r="G29" s="49">
        <v>1069</v>
      </c>
      <c r="H29" s="49">
        <v>34</v>
      </c>
      <c r="I29" s="50">
        <v>1</v>
      </c>
      <c r="J29" s="49"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3"/>
      <c r="X29" s="3"/>
      <c r="Y29" s="3"/>
    </row>
    <row r="30" spans="1:25" ht="12.75" customHeight="1">
      <c r="A30" s="48" t="s">
        <v>269</v>
      </c>
      <c r="B30" s="49">
        <v>0.2713</v>
      </c>
      <c r="C30" s="49">
        <v>0.2778</v>
      </c>
      <c r="D30" s="50">
        <v>0</v>
      </c>
      <c r="E30" s="49">
        <v>0</v>
      </c>
      <c r="F30" s="48" t="s">
        <v>269</v>
      </c>
      <c r="G30" s="49">
        <v>1032</v>
      </c>
      <c r="H30" s="49">
        <v>30</v>
      </c>
      <c r="I30" s="50">
        <v>0</v>
      </c>
      <c r="J30" s="49">
        <v>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3"/>
      <c r="X30" s="3"/>
      <c r="Y30" s="3"/>
    </row>
    <row r="31" spans="1:25" ht="12.75" customHeight="1">
      <c r="A31" s="100" t="s">
        <v>84</v>
      </c>
      <c r="B31" s="100"/>
      <c r="C31" s="100"/>
      <c r="D31" s="100"/>
      <c r="E31" s="100"/>
      <c r="F31" s="100" t="s">
        <v>85</v>
      </c>
      <c r="G31" s="100"/>
      <c r="H31" s="100"/>
      <c r="I31" s="100"/>
      <c r="J31" s="10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3"/>
      <c r="X31" s="3"/>
      <c r="Y31" s="3"/>
    </row>
    <row r="32" spans="1:25" ht="12.75" customHeight="1">
      <c r="A32" s="43" t="s">
        <v>54</v>
      </c>
      <c r="B32" s="43" t="s">
        <v>67</v>
      </c>
      <c r="C32" s="43" t="s">
        <v>68</v>
      </c>
      <c r="D32" s="43" t="s">
        <v>69</v>
      </c>
      <c r="E32" s="43" t="s">
        <v>66</v>
      </c>
      <c r="F32" s="43" t="s">
        <v>54</v>
      </c>
      <c r="G32" s="43" t="s">
        <v>67</v>
      </c>
      <c r="H32" s="43" t="s">
        <v>68</v>
      </c>
      <c r="I32" s="43" t="s">
        <v>69</v>
      </c>
      <c r="J32" s="43" t="s">
        <v>66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3"/>
      <c r="X32" s="3"/>
      <c r="Y32" s="3"/>
    </row>
    <row r="33" spans="1:25" ht="12.75" customHeight="1">
      <c r="A33" s="48" t="s">
        <v>164</v>
      </c>
      <c r="B33" s="49">
        <v>341</v>
      </c>
      <c r="C33" s="49">
        <v>15</v>
      </c>
      <c r="D33" s="50">
        <v>11</v>
      </c>
      <c r="E33" s="49">
        <v>0</v>
      </c>
      <c r="F33" s="48" t="s">
        <v>164</v>
      </c>
      <c r="G33" s="49">
        <v>1227</v>
      </c>
      <c r="H33" s="49">
        <v>42</v>
      </c>
      <c r="I33" s="50">
        <v>11</v>
      </c>
      <c r="J33" s="49">
        <v>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3"/>
      <c r="X33" s="3"/>
      <c r="Y33" s="3"/>
    </row>
    <row r="34" spans="1:25" ht="12.75">
      <c r="A34" s="48" t="s">
        <v>163</v>
      </c>
      <c r="B34" s="49">
        <v>329</v>
      </c>
      <c r="C34" s="49">
        <v>15</v>
      </c>
      <c r="D34" s="50">
        <v>10</v>
      </c>
      <c r="E34" s="49">
        <v>1</v>
      </c>
      <c r="F34" s="48" t="s">
        <v>167</v>
      </c>
      <c r="G34" s="49">
        <v>1217</v>
      </c>
      <c r="H34" s="49">
        <v>44</v>
      </c>
      <c r="I34" s="50">
        <v>10</v>
      </c>
      <c r="J34" s="49">
        <v>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3"/>
      <c r="X34" s="3"/>
      <c r="Y34" s="3"/>
    </row>
    <row r="35" spans="1:25" ht="12.75">
      <c r="A35" s="48" t="s">
        <v>167</v>
      </c>
      <c r="B35" s="49">
        <v>326</v>
      </c>
      <c r="C35" s="49">
        <v>9</v>
      </c>
      <c r="D35" s="50">
        <v>8.5</v>
      </c>
      <c r="E35" s="49">
        <v>-1.5</v>
      </c>
      <c r="F35" s="48" t="s">
        <v>163</v>
      </c>
      <c r="G35" s="49">
        <v>1192</v>
      </c>
      <c r="H35" s="49">
        <v>51</v>
      </c>
      <c r="I35" s="50">
        <v>9</v>
      </c>
      <c r="J35" s="49">
        <v>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3"/>
      <c r="X35" s="3"/>
      <c r="Y35" s="3"/>
    </row>
    <row r="36" spans="1:25" ht="12.75">
      <c r="A36" s="48" t="s">
        <v>171</v>
      </c>
      <c r="B36" s="49">
        <v>326</v>
      </c>
      <c r="C36" s="49">
        <v>14</v>
      </c>
      <c r="D36" s="50">
        <v>8.5</v>
      </c>
      <c r="E36" s="49">
        <v>0.5</v>
      </c>
      <c r="F36" s="48" t="s">
        <v>169</v>
      </c>
      <c r="G36" s="49">
        <v>1190</v>
      </c>
      <c r="H36" s="49">
        <v>40</v>
      </c>
      <c r="I36" s="50">
        <v>8</v>
      </c>
      <c r="J36" s="49">
        <v>-1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3"/>
      <c r="X36" s="3"/>
      <c r="Y36" s="3"/>
    </row>
    <row r="37" spans="1:25" ht="12.75">
      <c r="A37" s="48" t="s">
        <v>169</v>
      </c>
      <c r="B37" s="49">
        <v>301</v>
      </c>
      <c r="C37" s="49">
        <v>11</v>
      </c>
      <c r="D37" s="50">
        <v>7</v>
      </c>
      <c r="E37" s="49">
        <v>0.5</v>
      </c>
      <c r="F37" s="48" t="s">
        <v>171</v>
      </c>
      <c r="G37" s="49">
        <v>1188</v>
      </c>
      <c r="H37" s="49">
        <v>54</v>
      </c>
      <c r="I37" s="50">
        <v>7</v>
      </c>
      <c r="J37" s="49"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3"/>
      <c r="X37" s="3"/>
      <c r="Y37" s="3"/>
    </row>
    <row r="38" spans="1:25" ht="12.75">
      <c r="A38" s="48" t="s">
        <v>165</v>
      </c>
      <c r="B38" s="49">
        <v>299</v>
      </c>
      <c r="C38" s="49">
        <v>9</v>
      </c>
      <c r="D38" s="50">
        <v>6</v>
      </c>
      <c r="E38" s="49">
        <v>-0.5</v>
      </c>
      <c r="F38" s="48" t="s">
        <v>165</v>
      </c>
      <c r="G38" s="49">
        <v>1137</v>
      </c>
      <c r="H38" s="49">
        <v>34</v>
      </c>
      <c r="I38" s="50">
        <v>6</v>
      </c>
      <c r="J38" s="49"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3"/>
      <c r="X38" s="3"/>
      <c r="Y38" s="3"/>
    </row>
    <row r="39" spans="1:25" ht="12.75">
      <c r="A39" s="48" t="s">
        <v>269</v>
      </c>
      <c r="B39" s="49">
        <v>293</v>
      </c>
      <c r="C39" s="49">
        <v>10</v>
      </c>
      <c r="D39" s="50">
        <v>5</v>
      </c>
      <c r="E39" s="49">
        <v>0</v>
      </c>
      <c r="F39" s="48" t="s">
        <v>173</v>
      </c>
      <c r="G39" s="49">
        <v>1120</v>
      </c>
      <c r="H39" s="49">
        <v>47</v>
      </c>
      <c r="I39" s="50">
        <v>5</v>
      </c>
      <c r="J39" s="49">
        <v>1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3"/>
      <c r="X39" s="3"/>
      <c r="Y39" s="3"/>
    </row>
    <row r="40" spans="1:25" ht="12.75">
      <c r="A40" s="48" t="s">
        <v>173</v>
      </c>
      <c r="B40" s="49">
        <v>275</v>
      </c>
      <c r="C40" s="49">
        <v>9</v>
      </c>
      <c r="D40" s="50">
        <v>4</v>
      </c>
      <c r="E40" s="49">
        <v>0</v>
      </c>
      <c r="F40" s="48" t="s">
        <v>166</v>
      </c>
      <c r="G40" s="49">
        <v>1113</v>
      </c>
      <c r="H40" s="49">
        <v>31</v>
      </c>
      <c r="I40" s="50">
        <v>4</v>
      </c>
      <c r="J40" s="49">
        <v>-1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3"/>
      <c r="X40" s="3"/>
      <c r="Y40" s="3"/>
    </row>
    <row r="41" spans="1:25" ht="12.75">
      <c r="A41" s="48" t="s">
        <v>170</v>
      </c>
      <c r="B41" s="49">
        <v>273</v>
      </c>
      <c r="C41" s="49">
        <v>15</v>
      </c>
      <c r="D41" s="50">
        <v>3</v>
      </c>
      <c r="E41" s="49">
        <v>1.5</v>
      </c>
      <c r="F41" s="48" t="s">
        <v>170</v>
      </c>
      <c r="G41" s="49">
        <v>1067</v>
      </c>
      <c r="H41" s="49">
        <v>41</v>
      </c>
      <c r="I41" s="50">
        <v>3</v>
      </c>
      <c r="J41" s="49">
        <v>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3"/>
      <c r="X41" s="3"/>
      <c r="Y41" s="3"/>
    </row>
    <row r="42" spans="1:25" ht="12.75">
      <c r="A42" s="48" t="s">
        <v>166</v>
      </c>
      <c r="B42" s="49">
        <v>272</v>
      </c>
      <c r="C42" s="49">
        <v>9</v>
      </c>
      <c r="D42" s="50">
        <v>2</v>
      </c>
      <c r="E42" s="49">
        <v>-1</v>
      </c>
      <c r="F42" s="48" t="s">
        <v>168</v>
      </c>
      <c r="G42" s="49">
        <v>1053</v>
      </c>
      <c r="H42" s="49">
        <v>40</v>
      </c>
      <c r="I42" s="50">
        <v>2</v>
      </c>
      <c r="J42" s="49">
        <v>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3"/>
      <c r="X42" s="3"/>
      <c r="Y42" s="3"/>
    </row>
    <row r="43" spans="1:25" ht="12.75" customHeight="1">
      <c r="A43" s="48" t="s">
        <v>168</v>
      </c>
      <c r="B43" s="49">
        <v>270</v>
      </c>
      <c r="C43" s="49">
        <v>12</v>
      </c>
      <c r="D43" s="50">
        <v>1</v>
      </c>
      <c r="E43" s="49">
        <v>-0.5</v>
      </c>
      <c r="F43" s="48" t="s">
        <v>269</v>
      </c>
      <c r="G43" s="49">
        <v>1047</v>
      </c>
      <c r="H43" s="49">
        <v>36</v>
      </c>
      <c r="I43" s="50">
        <v>1</v>
      </c>
      <c r="J43" s="49">
        <v>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3"/>
      <c r="X43" s="3"/>
      <c r="Y43" s="3"/>
    </row>
    <row r="44" spans="1:25" ht="12.75" customHeight="1">
      <c r="A44" s="48" t="s">
        <v>172</v>
      </c>
      <c r="B44" s="49">
        <v>267</v>
      </c>
      <c r="C44" s="49">
        <v>11</v>
      </c>
      <c r="D44" s="50">
        <v>0</v>
      </c>
      <c r="E44" s="49">
        <v>0</v>
      </c>
      <c r="F44" s="48" t="s">
        <v>172</v>
      </c>
      <c r="G44" s="49">
        <v>1012</v>
      </c>
      <c r="H44" s="49">
        <v>43</v>
      </c>
      <c r="I44" s="50">
        <v>0</v>
      </c>
      <c r="J44" s="49">
        <v>0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3"/>
      <c r="X44" s="3"/>
      <c r="Y44" s="3"/>
    </row>
    <row r="45" spans="1:25" ht="12.75" customHeight="1">
      <c r="A45" s="100" t="s">
        <v>86</v>
      </c>
      <c r="B45" s="100"/>
      <c r="C45" s="100"/>
      <c r="D45" s="100"/>
      <c r="E45" s="100"/>
      <c r="F45" s="100" t="s">
        <v>87</v>
      </c>
      <c r="G45" s="100"/>
      <c r="H45" s="100"/>
      <c r="I45" s="100"/>
      <c r="J45" s="10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3"/>
      <c r="X45" s="3"/>
      <c r="Y45" s="3"/>
    </row>
    <row r="46" spans="1:25" ht="12.75" customHeight="1">
      <c r="A46" s="43" t="s">
        <v>54</v>
      </c>
      <c r="B46" s="43" t="s">
        <v>67</v>
      </c>
      <c r="C46" s="43" t="s">
        <v>68</v>
      </c>
      <c r="D46" s="43" t="s">
        <v>69</v>
      </c>
      <c r="E46" s="43" t="s">
        <v>66</v>
      </c>
      <c r="F46" s="43" t="s">
        <v>54</v>
      </c>
      <c r="G46" s="43" t="s">
        <v>67</v>
      </c>
      <c r="H46" s="43" t="s">
        <v>68</v>
      </c>
      <c r="I46" s="43" t="s">
        <v>69</v>
      </c>
      <c r="J46" s="43" t="s">
        <v>66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3"/>
      <c r="X46" s="3"/>
      <c r="Y46" s="3"/>
    </row>
    <row r="47" spans="1:25" ht="12.75" customHeight="1">
      <c r="A47" s="48" t="s">
        <v>172</v>
      </c>
      <c r="B47" s="49">
        <v>175</v>
      </c>
      <c r="C47" s="49">
        <v>8</v>
      </c>
      <c r="D47" s="50">
        <v>11</v>
      </c>
      <c r="E47" s="49">
        <v>1</v>
      </c>
      <c r="F47" s="48" t="s">
        <v>163</v>
      </c>
      <c r="G47" s="49">
        <v>105</v>
      </c>
      <c r="H47" s="49">
        <v>5</v>
      </c>
      <c r="I47" s="50">
        <v>10.5</v>
      </c>
      <c r="J47" s="49">
        <v>0.5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3"/>
      <c r="X47" s="3"/>
      <c r="Y47" s="3"/>
    </row>
    <row r="48" spans="1:25" ht="12.75">
      <c r="A48" s="48" t="s">
        <v>163</v>
      </c>
      <c r="B48" s="49">
        <v>174</v>
      </c>
      <c r="C48" s="49">
        <v>5</v>
      </c>
      <c r="D48" s="50">
        <v>10</v>
      </c>
      <c r="E48" s="49">
        <v>-1</v>
      </c>
      <c r="F48" s="48" t="s">
        <v>173</v>
      </c>
      <c r="G48" s="49">
        <v>105</v>
      </c>
      <c r="H48" s="49">
        <v>2</v>
      </c>
      <c r="I48" s="50">
        <v>10.5</v>
      </c>
      <c r="J48" s="49">
        <v>-0.5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3"/>
      <c r="X48" s="3"/>
      <c r="Y48" s="3"/>
    </row>
    <row r="49" spans="1:25" ht="12.75">
      <c r="A49" s="48" t="s">
        <v>269</v>
      </c>
      <c r="B49" s="49">
        <v>171</v>
      </c>
      <c r="C49" s="49">
        <v>7</v>
      </c>
      <c r="D49" s="50">
        <v>9</v>
      </c>
      <c r="E49" s="49">
        <v>0</v>
      </c>
      <c r="F49" s="48" t="s">
        <v>170</v>
      </c>
      <c r="G49" s="49">
        <v>100</v>
      </c>
      <c r="H49" s="49">
        <v>1</v>
      </c>
      <c r="I49" s="50">
        <v>9</v>
      </c>
      <c r="J49" s="49">
        <v>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3"/>
      <c r="X49" s="3"/>
      <c r="Y49" s="3"/>
    </row>
    <row r="50" spans="1:25" ht="12.75">
      <c r="A50" s="48" t="s">
        <v>164</v>
      </c>
      <c r="B50" s="49">
        <v>169</v>
      </c>
      <c r="C50" s="49">
        <v>8</v>
      </c>
      <c r="D50" s="50">
        <v>8</v>
      </c>
      <c r="E50" s="49">
        <v>0</v>
      </c>
      <c r="F50" s="48" t="s">
        <v>167</v>
      </c>
      <c r="G50" s="49">
        <v>95</v>
      </c>
      <c r="H50" s="49">
        <v>4</v>
      </c>
      <c r="I50" s="50">
        <v>8</v>
      </c>
      <c r="J50" s="49"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3"/>
      <c r="X50" s="3"/>
      <c r="Y50" s="3"/>
    </row>
    <row r="51" spans="1:25" ht="12.75">
      <c r="A51" s="48" t="s">
        <v>168</v>
      </c>
      <c r="B51" s="49">
        <v>167</v>
      </c>
      <c r="C51" s="49">
        <v>8</v>
      </c>
      <c r="D51" s="50">
        <v>7</v>
      </c>
      <c r="E51" s="49">
        <v>0</v>
      </c>
      <c r="F51" s="48" t="s">
        <v>166</v>
      </c>
      <c r="G51" s="49">
        <v>91</v>
      </c>
      <c r="H51" s="49">
        <v>4</v>
      </c>
      <c r="I51" s="50">
        <v>6.5</v>
      </c>
      <c r="J51" s="49">
        <v>0.5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3"/>
      <c r="X51" s="3"/>
      <c r="Y51" s="3"/>
    </row>
    <row r="52" spans="1:25" ht="12.75">
      <c r="A52" s="48" t="s">
        <v>169</v>
      </c>
      <c r="B52" s="49">
        <v>161</v>
      </c>
      <c r="C52" s="49">
        <v>5</v>
      </c>
      <c r="D52" s="50">
        <v>6</v>
      </c>
      <c r="E52" s="49">
        <v>0</v>
      </c>
      <c r="F52" s="48" t="s">
        <v>168</v>
      </c>
      <c r="G52" s="49">
        <v>91</v>
      </c>
      <c r="H52" s="49">
        <v>4</v>
      </c>
      <c r="I52" s="50">
        <v>6.5</v>
      </c>
      <c r="J52" s="49">
        <v>0.5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3"/>
      <c r="X52" s="3"/>
      <c r="Y52" s="3"/>
    </row>
    <row r="53" spans="1:25" ht="12.75">
      <c r="A53" s="48" t="s">
        <v>165</v>
      </c>
      <c r="B53" s="49">
        <v>148</v>
      </c>
      <c r="C53" s="49">
        <v>5</v>
      </c>
      <c r="D53" s="50">
        <v>5</v>
      </c>
      <c r="E53" s="49">
        <v>0</v>
      </c>
      <c r="F53" s="48" t="s">
        <v>165</v>
      </c>
      <c r="G53" s="49">
        <v>90</v>
      </c>
      <c r="H53" s="49">
        <v>4</v>
      </c>
      <c r="I53" s="50">
        <v>4.5</v>
      </c>
      <c r="J53" s="49">
        <v>1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3"/>
      <c r="X53" s="3"/>
      <c r="Y53" s="3"/>
    </row>
    <row r="54" spans="1:25" ht="12.75">
      <c r="A54" s="48" t="s">
        <v>170</v>
      </c>
      <c r="B54" s="49">
        <v>123</v>
      </c>
      <c r="C54" s="49">
        <v>5</v>
      </c>
      <c r="D54" s="50">
        <v>4</v>
      </c>
      <c r="E54" s="49">
        <v>0</v>
      </c>
      <c r="F54" s="48" t="s">
        <v>169</v>
      </c>
      <c r="G54" s="49">
        <v>90</v>
      </c>
      <c r="H54" s="49">
        <v>5</v>
      </c>
      <c r="I54" s="50">
        <v>4.5</v>
      </c>
      <c r="J54" s="49">
        <v>2.5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3"/>
      <c r="X54" s="3"/>
      <c r="Y54" s="3"/>
    </row>
    <row r="55" spans="1:25" ht="12.75">
      <c r="A55" s="48" t="s">
        <v>166</v>
      </c>
      <c r="B55" s="49">
        <v>114</v>
      </c>
      <c r="C55" s="49">
        <v>0</v>
      </c>
      <c r="D55" s="50">
        <v>3</v>
      </c>
      <c r="E55" s="49">
        <v>0</v>
      </c>
      <c r="F55" s="48" t="s">
        <v>172</v>
      </c>
      <c r="G55" s="49">
        <v>89</v>
      </c>
      <c r="H55" s="49">
        <v>2</v>
      </c>
      <c r="I55" s="50">
        <v>3</v>
      </c>
      <c r="J55" s="49">
        <v>-3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3"/>
      <c r="X55" s="3"/>
      <c r="Y55" s="3"/>
    </row>
    <row r="56" spans="1:25" ht="12.75">
      <c r="A56" s="48" t="s">
        <v>171</v>
      </c>
      <c r="B56" s="49">
        <v>112</v>
      </c>
      <c r="C56" s="49">
        <v>7</v>
      </c>
      <c r="D56" s="50">
        <v>2</v>
      </c>
      <c r="E56" s="49">
        <v>0</v>
      </c>
      <c r="F56" s="48" t="s">
        <v>164</v>
      </c>
      <c r="G56" s="49">
        <v>88</v>
      </c>
      <c r="H56" s="49">
        <v>2</v>
      </c>
      <c r="I56" s="50">
        <v>2</v>
      </c>
      <c r="J56" s="49">
        <v>-1.5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3"/>
      <c r="X56" s="3"/>
      <c r="Y56" s="3"/>
    </row>
    <row r="57" spans="1:25" ht="12.75" customHeight="1">
      <c r="A57" s="48" t="s">
        <v>167</v>
      </c>
      <c r="B57" s="49">
        <v>97</v>
      </c>
      <c r="C57" s="49">
        <v>5</v>
      </c>
      <c r="D57" s="50">
        <v>1</v>
      </c>
      <c r="E57" s="49">
        <v>0</v>
      </c>
      <c r="F57" s="48" t="s">
        <v>269</v>
      </c>
      <c r="G57" s="49">
        <v>86</v>
      </c>
      <c r="H57" s="49">
        <v>2</v>
      </c>
      <c r="I57" s="50">
        <v>1</v>
      </c>
      <c r="J57" s="49">
        <v>0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3"/>
      <c r="X57" s="3"/>
      <c r="Y57" s="3"/>
    </row>
    <row r="58" spans="1:25" ht="12.75" customHeight="1">
      <c r="A58" s="48" t="s">
        <v>173</v>
      </c>
      <c r="B58" s="49">
        <v>83</v>
      </c>
      <c r="C58" s="49">
        <v>3</v>
      </c>
      <c r="D58" s="50">
        <v>0</v>
      </c>
      <c r="E58" s="49">
        <v>0</v>
      </c>
      <c r="F58" s="48" t="s">
        <v>171</v>
      </c>
      <c r="G58" s="49">
        <v>85</v>
      </c>
      <c r="H58" s="49">
        <v>3</v>
      </c>
      <c r="I58" s="50">
        <v>0</v>
      </c>
      <c r="J58" s="49">
        <v>0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3"/>
      <c r="X58" s="3"/>
      <c r="Y58" s="3"/>
    </row>
    <row r="59" spans="1:25" ht="12.75" customHeight="1">
      <c r="A59" s="100" t="s">
        <v>88</v>
      </c>
      <c r="B59" s="100"/>
      <c r="C59" s="100"/>
      <c r="D59" s="100"/>
      <c r="E59" s="100"/>
      <c r="F59" s="100" t="s">
        <v>62</v>
      </c>
      <c r="G59" s="100"/>
      <c r="H59" s="100"/>
      <c r="I59" s="100"/>
      <c r="J59" s="10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3"/>
      <c r="X59" s="3"/>
      <c r="Y59" s="3"/>
    </row>
    <row r="60" spans="1:25" ht="12.75" customHeight="1">
      <c r="A60" s="43" t="s">
        <v>54</v>
      </c>
      <c r="B60" s="43" t="s">
        <v>67</v>
      </c>
      <c r="C60" s="43" t="s">
        <v>68</v>
      </c>
      <c r="D60" s="43" t="s">
        <v>69</v>
      </c>
      <c r="E60" s="43" t="s">
        <v>66</v>
      </c>
      <c r="F60" s="43" t="s">
        <v>54</v>
      </c>
      <c r="G60" s="43" t="s">
        <v>67</v>
      </c>
      <c r="H60" s="43" t="s">
        <v>68</v>
      </c>
      <c r="I60" s="43" t="s">
        <v>69</v>
      </c>
      <c r="J60" s="43" t="s">
        <v>66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3"/>
      <c r="X60" s="3"/>
      <c r="Y60" s="3"/>
    </row>
    <row r="61" spans="1:25" ht="12.75" customHeight="1">
      <c r="A61" s="48" t="s">
        <v>168</v>
      </c>
      <c r="B61" s="49">
        <v>104</v>
      </c>
      <c r="C61" s="49">
        <v>4</v>
      </c>
      <c r="D61" s="50">
        <v>11</v>
      </c>
      <c r="E61" s="49">
        <v>0</v>
      </c>
      <c r="F61" s="48" t="s">
        <v>163</v>
      </c>
      <c r="G61" s="49">
        <v>3.63</v>
      </c>
      <c r="H61" s="49">
        <v>3.63</v>
      </c>
      <c r="I61" s="50">
        <v>11</v>
      </c>
      <c r="J61" s="49">
        <v>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3"/>
      <c r="X61" s="3"/>
      <c r="Y61" s="3"/>
    </row>
    <row r="62" spans="1:25" ht="12.75">
      <c r="A62" s="48" t="s">
        <v>164</v>
      </c>
      <c r="B62" s="49">
        <v>103</v>
      </c>
      <c r="C62" s="49">
        <v>4</v>
      </c>
      <c r="D62" s="50">
        <v>10</v>
      </c>
      <c r="E62" s="49">
        <v>0</v>
      </c>
      <c r="F62" s="48" t="s">
        <v>164</v>
      </c>
      <c r="G62" s="49">
        <v>3.75</v>
      </c>
      <c r="H62" s="49">
        <v>4.92</v>
      </c>
      <c r="I62" s="50">
        <v>10</v>
      </c>
      <c r="J62" s="49">
        <v>0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3"/>
      <c r="X62" s="3"/>
      <c r="Y62" s="3"/>
    </row>
    <row r="63" spans="1:25" ht="12.75">
      <c r="A63" s="48" t="s">
        <v>269</v>
      </c>
      <c r="B63" s="49">
        <v>96</v>
      </c>
      <c r="C63" s="49">
        <v>1</v>
      </c>
      <c r="D63" s="50">
        <v>9</v>
      </c>
      <c r="E63" s="49">
        <v>0</v>
      </c>
      <c r="F63" s="48" t="s">
        <v>170</v>
      </c>
      <c r="G63" s="49">
        <v>3.99</v>
      </c>
      <c r="H63" s="49">
        <v>4.65</v>
      </c>
      <c r="I63" s="50">
        <v>9</v>
      </c>
      <c r="J63" s="49">
        <v>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3"/>
      <c r="X63" s="3"/>
      <c r="Y63" s="3"/>
    </row>
    <row r="64" spans="1:25" ht="12.75">
      <c r="A64" s="48" t="s">
        <v>163</v>
      </c>
      <c r="B64" s="49">
        <v>95</v>
      </c>
      <c r="C64" s="49">
        <v>1</v>
      </c>
      <c r="D64" s="50">
        <v>8</v>
      </c>
      <c r="E64" s="49">
        <v>0</v>
      </c>
      <c r="F64" s="48" t="s">
        <v>169</v>
      </c>
      <c r="G64" s="49">
        <v>4.11</v>
      </c>
      <c r="H64" s="49">
        <v>4.15</v>
      </c>
      <c r="I64" s="50">
        <v>8</v>
      </c>
      <c r="J64" s="49">
        <v>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3"/>
      <c r="X64" s="3"/>
      <c r="Y64" s="3"/>
    </row>
    <row r="65" spans="1:25" ht="12.75">
      <c r="A65" s="48" t="s">
        <v>169</v>
      </c>
      <c r="B65" s="49">
        <v>93</v>
      </c>
      <c r="C65" s="49">
        <v>4</v>
      </c>
      <c r="D65" s="50">
        <v>7</v>
      </c>
      <c r="E65" s="49">
        <v>0</v>
      </c>
      <c r="F65" s="48" t="s">
        <v>173</v>
      </c>
      <c r="G65" s="49">
        <v>4.16</v>
      </c>
      <c r="H65" s="49">
        <v>4.74</v>
      </c>
      <c r="I65" s="50">
        <v>7</v>
      </c>
      <c r="J65" s="49">
        <v>0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3"/>
      <c r="X65" s="3"/>
      <c r="Y65" s="3"/>
    </row>
    <row r="66" spans="1:25" ht="12.75">
      <c r="A66" s="48" t="s">
        <v>165</v>
      </c>
      <c r="B66" s="49">
        <v>78</v>
      </c>
      <c r="C66" s="49">
        <v>4</v>
      </c>
      <c r="D66" s="50">
        <v>5.5</v>
      </c>
      <c r="E66" s="49">
        <v>-0.5</v>
      </c>
      <c r="F66" s="48" t="s">
        <v>166</v>
      </c>
      <c r="G66" s="49">
        <v>4.22</v>
      </c>
      <c r="H66" s="49">
        <v>3.8</v>
      </c>
      <c r="I66" s="50">
        <v>6</v>
      </c>
      <c r="J66" s="49">
        <v>1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3"/>
      <c r="X66" s="3"/>
      <c r="Y66" s="3"/>
    </row>
    <row r="67" spans="1:25" ht="12.75">
      <c r="A67" s="48" t="s">
        <v>170</v>
      </c>
      <c r="B67" s="49">
        <v>78</v>
      </c>
      <c r="C67" s="49">
        <v>5</v>
      </c>
      <c r="D67" s="50">
        <v>5.5</v>
      </c>
      <c r="E67" s="49">
        <v>1</v>
      </c>
      <c r="F67" s="48" t="s">
        <v>269</v>
      </c>
      <c r="G67" s="49">
        <v>4.24</v>
      </c>
      <c r="H67" s="49">
        <v>4.56</v>
      </c>
      <c r="I67" s="50">
        <v>5</v>
      </c>
      <c r="J67" s="49">
        <v>-1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3"/>
      <c r="X67" s="3"/>
      <c r="Y67" s="3"/>
    </row>
    <row r="68" spans="1:25" ht="12.75">
      <c r="A68" s="48" t="s">
        <v>167</v>
      </c>
      <c r="B68" s="49">
        <v>75</v>
      </c>
      <c r="C68" s="49">
        <v>2</v>
      </c>
      <c r="D68" s="50">
        <v>4</v>
      </c>
      <c r="E68" s="49">
        <v>-0.5</v>
      </c>
      <c r="F68" s="48" t="s">
        <v>165</v>
      </c>
      <c r="G68" s="49">
        <v>4.25</v>
      </c>
      <c r="H68" s="49">
        <v>4.56</v>
      </c>
      <c r="I68" s="50">
        <v>4</v>
      </c>
      <c r="J68" s="49">
        <v>0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3"/>
      <c r="X68" s="3"/>
      <c r="Y68" s="3"/>
    </row>
    <row r="69" spans="1:25" ht="12.75">
      <c r="A69" s="48" t="s">
        <v>172</v>
      </c>
      <c r="B69" s="49">
        <v>71</v>
      </c>
      <c r="C69" s="49">
        <v>0</v>
      </c>
      <c r="D69" s="50">
        <v>3</v>
      </c>
      <c r="E69" s="49">
        <v>0</v>
      </c>
      <c r="F69" s="48" t="s">
        <v>168</v>
      </c>
      <c r="G69" s="49">
        <v>4.38</v>
      </c>
      <c r="H69" s="49">
        <v>2.83</v>
      </c>
      <c r="I69" s="50">
        <v>3</v>
      </c>
      <c r="J69" s="49">
        <v>0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3"/>
      <c r="X69" s="3"/>
      <c r="Y69" s="3"/>
    </row>
    <row r="70" spans="1:25" ht="12.75">
      <c r="A70" s="48" t="s">
        <v>171</v>
      </c>
      <c r="B70" s="49">
        <v>69</v>
      </c>
      <c r="C70" s="49">
        <v>1</v>
      </c>
      <c r="D70" s="50">
        <v>2</v>
      </c>
      <c r="E70" s="49">
        <v>0</v>
      </c>
      <c r="F70" s="48" t="s">
        <v>167</v>
      </c>
      <c r="G70" s="49">
        <v>4.43</v>
      </c>
      <c r="H70" s="49">
        <v>3.75</v>
      </c>
      <c r="I70" s="50">
        <v>2</v>
      </c>
      <c r="J70" s="49">
        <v>1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3"/>
      <c r="X70" s="3"/>
      <c r="Y70" s="3"/>
    </row>
    <row r="71" spans="1:25" ht="12.75" customHeight="1">
      <c r="A71" s="48" t="s">
        <v>166</v>
      </c>
      <c r="B71" s="49">
        <v>67</v>
      </c>
      <c r="C71" s="49">
        <v>0</v>
      </c>
      <c r="D71" s="50">
        <v>1</v>
      </c>
      <c r="E71" s="49">
        <v>0</v>
      </c>
      <c r="F71" s="48" t="s">
        <v>171</v>
      </c>
      <c r="G71" s="49">
        <v>4.51</v>
      </c>
      <c r="H71" s="49">
        <v>6.23</v>
      </c>
      <c r="I71" s="50">
        <v>1</v>
      </c>
      <c r="J71" s="49">
        <v>-1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3"/>
      <c r="X71" s="3"/>
      <c r="Y71" s="3"/>
    </row>
    <row r="72" spans="1:25" ht="12.75" customHeight="1">
      <c r="A72" s="48" t="s">
        <v>173</v>
      </c>
      <c r="B72" s="49">
        <v>14</v>
      </c>
      <c r="C72" s="49">
        <v>1</v>
      </c>
      <c r="D72" s="50">
        <v>0</v>
      </c>
      <c r="E72" s="49">
        <v>0</v>
      </c>
      <c r="F72" s="48" t="s">
        <v>172</v>
      </c>
      <c r="G72" s="49">
        <v>4.69</v>
      </c>
      <c r="H72" s="49">
        <v>4.96</v>
      </c>
      <c r="I72" s="50">
        <v>0</v>
      </c>
      <c r="J72" s="49">
        <v>0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3"/>
      <c r="X72" s="3"/>
      <c r="Y72" s="3"/>
    </row>
    <row r="73" spans="1:25" ht="12.75" customHeight="1">
      <c r="A73" s="100" t="s">
        <v>90</v>
      </c>
      <c r="B73" s="100"/>
      <c r="C73" s="100"/>
      <c r="D73" s="100"/>
      <c r="E73" s="100"/>
      <c r="F73" s="100" t="s">
        <v>89</v>
      </c>
      <c r="G73" s="100"/>
      <c r="H73" s="100"/>
      <c r="I73" s="100"/>
      <c r="J73" s="10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3"/>
      <c r="X73" s="3"/>
      <c r="Y73" s="3"/>
    </row>
    <row r="74" spans="1:25" ht="12.75" customHeight="1">
      <c r="A74" s="43" t="s">
        <v>54</v>
      </c>
      <c r="B74" s="43" t="s">
        <v>67</v>
      </c>
      <c r="C74" s="43" t="s">
        <v>68</v>
      </c>
      <c r="D74" s="43" t="s">
        <v>69</v>
      </c>
      <c r="E74" s="43" t="s">
        <v>66</v>
      </c>
      <c r="F74" s="43" t="s">
        <v>54</v>
      </c>
      <c r="G74" s="43" t="s">
        <v>67</v>
      </c>
      <c r="H74" s="43" t="s">
        <v>68</v>
      </c>
      <c r="I74" s="43" t="s">
        <v>69</v>
      </c>
      <c r="J74" s="43" t="s">
        <v>66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3"/>
      <c r="X74" s="3"/>
      <c r="Y74" s="3"/>
    </row>
    <row r="75" spans="1:25" ht="12.75" customHeight="1">
      <c r="A75" s="48" t="s">
        <v>163</v>
      </c>
      <c r="B75" s="49">
        <v>1.22</v>
      </c>
      <c r="C75" s="49">
        <v>1.142</v>
      </c>
      <c r="D75" s="50">
        <v>11</v>
      </c>
      <c r="E75" s="49">
        <v>1</v>
      </c>
      <c r="F75" s="48" t="s">
        <v>171</v>
      </c>
      <c r="G75" s="49">
        <v>1275</v>
      </c>
      <c r="H75" s="49">
        <v>45</v>
      </c>
      <c r="I75" s="50">
        <v>11</v>
      </c>
      <c r="J75" s="49">
        <v>0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3"/>
      <c r="X75" s="3"/>
      <c r="Y75" s="3"/>
    </row>
    <row r="76" spans="1:25" ht="12.75">
      <c r="A76" s="48" t="s">
        <v>164</v>
      </c>
      <c r="B76" s="49">
        <v>1.232</v>
      </c>
      <c r="C76" s="49">
        <v>1.566</v>
      </c>
      <c r="D76" s="50">
        <v>10</v>
      </c>
      <c r="E76" s="49">
        <v>-1</v>
      </c>
      <c r="F76" s="48" t="s">
        <v>169</v>
      </c>
      <c r="G76" s="49">
        <v>1274</v>
      </c>
      <c r="H76" s="49">
        <v>62</v>
      </c>
      <c r="I76" s="50">
        <v>10</v>
      </c>
      <c r="J76" s="49">
        <v>0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3"/>
      <c r="X76" s="3"/>
      <c r="Y76" s="3"/>
    </row>
    <row r="77" spans="1:25" ht="12.75">
      <c r="A77" s="48" t="s">
        <v>173</v>
      </c>
      <c r="B77" s="49">
        <v>1.268</v>
      </c>
      <c r="C77" s="49">
        <v>1.277</v>
      </c>
      <c r="D77" s="50">
        <v>9</v>
      </c>
      <c r="E77" s="49">
        <v>0</v>
      </c>
      <c r="F77" s="48" t="s">
        <v>163</v>
      </c>
      <c r="G77" s="49">
        <v>1203</v>
      </c>
      <c r="H77" s="49">
        <v>42</v>
      </c>
      <c r="I77" s="50">
        <v>9</v>
      </c>
      <c r="J77" s="49">
        <v>0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3"/>
      <c r="X77" s="3"/>
      <c r="Y77" s="3"/>
    </row>
    <row r="78" spans="1:25" ht="12.75">
      <c r="A78" s="48" t="s">
        <v>165</v>
      </c>
      <c r="B78" s="49">
        <v>1.303</v>
      </c>
      <c r="C78" s="49">
        <v>1.325</v>
      </c>
      <c r="D78" s="50">
        <v>8</v>
      </c>
      <c r="E78" s="49">
        <v>0</v>
      </c>
      <c r="F78" s="48" t="s">
        <v>168</v>
      </c>
      <c r="G78" s="49">
        <v>1187</v>
      </c>
      <c r="H78" s="49">
        <v>36</v>
      </c>
      <c r="I78" s="50">
        <v>8</v>
      </c>
      <c r="J78" s="49">
        <v>0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3"/>
      <c r="X78" s="3"/>
      <c r="Y78" s="3"/>
    </row>
    <row r="79" spans="1:25" ht="12.75">
      <c r="A79" s="48" t="s">
        <v>166</v>
      </c>
      <c r="B79" s="49">
        <v>1.316</v>
      </c>
      <c r="C79" s="49">
        <v>1.311</v>
      </c>
      <c r="D79" s="50">
        <v>7</v>
      </c>
      <c r="E79" s="49">
        <v>0</v>
      </c>
      <c r="F79" s="48" t="s">
        <v>165</v>
      </c>
      <c r="G79" s="49">
        <v>1163</v>
      </c>
      <c r="H79" s="49">
        <v>44</v>
      </c>
      <c r="I79" s="50">
        <v>6.5</v>
      </c>
      <c r="J79" s="49">
        <v>-0.5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3"/>
      <c r="X79" s="3"/>
      <c r="Y79" s="3"/>
    </row>
    <row r="80" spans="1:25" ht="12.75">
      <c r="A80" s="48" t="s">
        <v>169</v>
      </c>
      <c r="B80" s="49">
        <v>1.338</v>
      </c>
      <c r="C80" s="49">
        <v>1.154</v>
      </c>
      <c r="D80" s="50">
        <v>6</v>
      </c>
      <c r="E80" s="49">
        <v>2</v>
      </c>
      <c r="F80" s="48" t="s">
        <v>164</v>
      </c>
      <c r="G80" s="49">
        <v>1163</v>
      </c>
      <c r="H80" s="49">
        <v>47</v>
      </c>
      <c r="I80" s="50">
        <v>6.5</v>
      </c>
      <c r="J80" s="49">
        <v>0.5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3"/>
      <c r="X80" s="3"/>
      <c r="Y80" s="3"/>
    </row>
    <row r="81" spans="1:25" ht="12.75">
      <c r="A81" s="48" t="s">
        <v>269</v>
      </c>
      <c r="B81" s="49">
        <v>1.348</v>
      </c>
      <c r="C81" s="49">
        <v>1.581</v>
      </c>
      <c r="D81" s="50">
        <v>5</v>
      </c>
      <c r="E81" s="49">
        <v>-1</v>
      </c>
      <c r="F81" s="48" t="s">
        <v>167</v>
      </c>
      <c r="G81" s="49">
        <v>1136</v>
      </c>
      <c r="H81" s="49">
        <v>53</v>
      </c>
      <c r="I81" s="50">
        <v>5</v>
      </c>
      <c r="J81" s="49">
        <v>0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3"/>
      <c r="X81" s="3"/>
      <c r="Y81" s="3"/>
    </row>
    <row r="82" spans="1:25" ht="12.75">
      <c r="A82" s="48" t="s">
        <v>170</v>
      </c>
      <c r="B82" s="49">
        <v>1.349</v>
      </c>
      <c r="C82" s="49">
        <v>1.475</v>
      </c>
      <c r="D82" s="50">
        <v>4</v>
      </c>
      <c r="E82" s="49">
        <v>-1</v>
      </c>
      <c r="F82" s="48" t="s">
        <v>166</v>
      </c>
      <c r="G82" s="49">
        <v>1108</v>
      </c>
      <c r="H82" s="49">
        <v>36</v>
      </c>
      <c r="I82" s="50">
        <v>4</v>
      </c>
      <c r="J82" s="49">
        <v>0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3"/>
      <c r="X82" s="3"/>
      <c r="Y82" s="3"/>
    </row>
    <row r="83" spans="1:25" ht="12.75">
      <c r="A83" s="48" t="s">
        <v>168</v>
      </c>
      <c r="B83" s="49">
        <v>1.354</v>
      </c>
      <c r="C83" s="49">
        <v>1.028</v>
      </c>
      <c r="D83" s="50">
        <v>3</v>
      </c>
      <c r="E83" s="49">
        <v>1</v>
      </c>
      <c r="F83" s="48" t="s">
        <v>172</v>
      </c>
      <c r="G83" s="49">
        <v>1093</v>
      </c>
      <c r="H83" s="49">
        <v>40</v>
      </c>
      <c r="I83" s="50">
        <v>3</v>
      </c>
      <c r="J83" s="49">
        <v>0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3"/>
      <c r="X83" s="3"/>
      <c r="Y83" s="3"/>
    </row>
    <row r="84" spans="1:25" ht="12.75">
      <c r="A84" s="48" t="s">
        <v>167</v>
      </c>
      <c r="B84" s="49">
        <v>1.356</v>
      </c>
      <c r="C84" s="49">
        <v>1.37</v>
      </c>
      <c r="D84" s="50">
        <v>2</v>
      </c>
      <c r="E84" s="49">
        <v>-1</v>
      </c>
      <c r="F84" s="48" t="s">
        <v>173</v>
      </c>
      <c r="G84" s="49">
        <v>1071</v>
      </c>
      <c r="H84" s="49">
        <v>33</v>
      </c>
      <c r="I84" s="50">
        <v>2</v>
      </c>
      <c r="J84" s="49">
        <v>0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3"/>
      <c r="X84" s="3"/>
      <c r="Y84" s="3"/>
    </row>
    <row r="85" spans="1:25" ht="12.75">
      <c r="A85" s="48" t="s">
        <v>171</v>
      </c>
      <c r="B85" s="49">
        <v>1.371</v>
      </c>
      <c r="C85" s="49">
        <v>1.462</v>
      </c>
      <c r="D85" s="50">
        <v>1</v>
      </c>
      <c r="E85" s="49">
        <v>0</v>
      </c>
      <c r="F85" s="48" t="s">
        <v>269</v>
      </c>
      <c r="G85" s="49">
        <v>979</v>
      </c>
      <c r="H85" s="49">
        <v>33</v>
      </c>
      <c r="I85" s="50">
        <v>1</v>
      </c>
      <c r="J85" s="49">
        <v>0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3"/>
      <c r="X85" s="3"/>
      <c r="Y85" s="3"/>
    </row>
    <row r="86" spans="1:25" ht="12.75">
      <c r="A86" s="48" t="s">
        <v>172</v>
      </c>
      <c r="B86" s="49">
        <v>1.376</v>
      </c>
      <c r="C86" s="49">
        <v>1.5</v>
      </c>
      <c r="D86" s="50">
        <v>0</v>
      </c>
      <c r="E86" s="49">
        <v>0</v>
      </c>
      <c r="F86" s="48" t="s">
        <v>170</v>
      </c>
      <c r="G86" s="49">
        <v>968</v>
      </c>
      <c r="H86" s="49">
        <v>31</v>
      </c>
      <c r="I86" s="50">
        <v>0</v>
      </c>
      <c r="J86" s="49">
        <v>0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3"/>
      <c r="X86" s="3"/>
      <c r="Y86" s="3"/>
    </row>
    <row r="87" spans="1:25" ht="12.75">
      <c r="A87" s="48"/>
      <c r="B87" s="49"/>
      <c r="C87" s="49"/>
      <c r="D87" s="50"/>
      <c r="E87" s="49"/>
      <c r="F87" s="48"/>
      <c r="G87" s="49"/>
      <c r="H87" s="49"/>
      <c r="I87" s="50"/>
      <c r="J87" s="4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3"/>
      <c r="X87" s="3"/>
      <c r="Y87" s="3"/>
    </row>
    <row r="88" spans="1:25" ht="12.75">
      <c r="A88" s="48"/>
      <c r="B88" s="49"/>
      <c r="C88" s="49"/>
      <c r="D88" s="50"/>
      <c r="E88" s="49"/>
      <c r="F88" s="48"/>
      <c r="G88" s="49"/>
      <c r="H88" s="49"/>
      <c r="I88" s="50"/>
      <c r="J88" s="4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3"/>
      <c r="W88" s="3"/>
      <c r="X88" s="3"/>
      <c r="Y88" s="3"/>
    </row>
  </sheetData>
  <sheetProtection/>
  <protectedRanges>
    <protectedRange sqref="X2:X16 V2:V88 A1:U88" name="Range1"/>
  </protectedRanges>
  <mergeCells count="41">
    <mergeCell ref="F59:J59"/>
    <mergeCell ref="X1:Y1"/>
    <mergeCell ref="A12:E12"/>
    <mergeCell ref="F12:J12"/>
    <mergeCell ref="F6:J6"/>
    <mergeCell ref="A4:E4"/>
    <mergeCell ref="F1:J1"/>
    <mergeCell ref="A2:E2"/>
    <mergeCell ref="F2:J2"/>
    <mergeCell ref="F3:J3"/>
    <mergeCell ref="A7:E7"/>
    <mergeCell ref="F4:J4"/>
    <mergeCell ref="V1:W1"/>
    <mergeCell ref="A5:E5"/>
    <mergeCell ref="F5:J5"/>
    <mergeCell ref="A1:E1"/>
    <mergeCell ref="A3:E3"/>
    <mergeCell ref="A6:E6"/>
    <mergeCell ref="F7:J7"/>
    <mergeCell ref="A10:E10"/>
    <mergeCell ref="F10:J10"/>
    <mergeCell ref="F11:J11"/>
    <mergeCell ref="F8:J8"/>
    <mergeCell ref="A9:E9"/>
    <mergeCell ref="F9:J9"/>
    <mergeCell ref="A8:E8"/>
    <mergeCell ref="A13:E13"/>
    <mergeCell ref="F13:J13"/>
    <mergeCell ref="A16:U16"/>
    <mergeCell ref="A11:E11"/>
    <mergeCell ref="A15:U15"/>
    <mergeCell ref="A73:E73"/>
    <mergeCell ref="F73:J73"/>
    <mergeCell ref="A14:U14"/>
    <mergeCell ref="A17:E17"/>
    <mergeCell ref="F17:J17"/>
    <mergeCell ref="A31:E31"/>
    <mergeCell ref="F31:J31"/>
    <mergeCell ref="A45:E45"/>
    <mergeCell ref="F45:J45"/>
    <mergeCell ref="A59:E59"/>
  </mergeCells>
  <hyperlinks>
    <hyperlink ref="A2" r:id="rId1" display="http://baseball3.tqstats.com/scripts/wwwstat.pl?scandalous++0&amp;whence=zx0nsWbPw73zQ2eV3qwKWt6wW3kxwkI"/>
    <hyperlink ref="A3" r:id="rId2" display="http://baseball3.tqstats.com/scripts/wwwstat.pl?scandalous++1&amp;whence=zx0nsWbPw73zQ2eV3qwKWt6wW3kxwkI"/>
    <hyperlink ref="A4" r:id="rId3" display="http://baseball3.tqstats.com/scripts/wwwstat.pl?scandalous++2&amp;whence=zx0nsWbPw73zQ2eV3qwKWt6wW3kxwkI"/>
    <hyperlink ref="A5" r:id="rId4" display="http://baseball3.tqstats.com/scripts/wwwstat.pl?scandalous++3&amp;whence=zx0nsWbPw73zQ2eV3qwKWt6wW3kxwkI"/>
    <hyperlink ref="A6" r:id="rId5" display="http://baseball3.tqstats.com/scripts/wwwstat.pl?scandalous++4&amp;whence=zx0nsWbPw73zQ2eV3qwKWt6wW3kxwkI"/>
    <hyperlink ref="A7" r:id="rId6" display="http://baseball3.tqstats.com/scripts/wwwstat.pl?scandalous++5&amp;whence=zx0nsWbPw73zQ2eV3qwKWt6wW3kxwkI"/>
    <hyperlink ref="A8" r:id="rId7" display="http://baseball3.tqstats.com/scripts/wwwstat.pl?scandalous++6&amp;whence=zx0nsWbPw73zQ2eV3qwKWt6wW3kxwkI"/>
    <hyperlink ref="A9" r:id="rId8" display="http://baseball3.tqstats.com/scripts/wwwstat.pl?scandalous++7&amp;whence=zx0nsWbPw73zQ2eV3qwKWt6wW3kxwkI"/>
    <hyperlink ref="A10" r:id="rId9" display="http://baseball3.tqstats.com/scripts/wwwstat.pl?scandalous++8&amp;whence=zx0nsWbPw73zQ2eV3qwKWt6wW3kxwkI"/>
    <hyperlink ref="A11" r:id="rId10" display="http://baseball3.tqstats.com/scripts/wwwstat.pl?scandalous++9&amp;whence=zx0nsWbPw73zQ2eV3qwKWt6wW3kxwkI"/>
    <hyperlink ref="A12" r:id="rId11" display="http://baseball3.tqstats.com/scripts/wwwstat.pl?scandalous++10&amp;whence=zx0nsWbPw73zQ2eV3qwKWt6wW3kxwkI"/>
    <hyperlink ref="A13" r:id="rId12" display="http://baseball3.tqstats.com/scripts/wwwstat.pl?scandalous++11&amp;whence=zx0nsWbPw73zQ2eV3qwKWt6wW3kxwkI"/>
  </hyperlinks>
  <printOptions/>
  <pageMargins left="0.75" right="0.75" top="1" bottom="1" header="0.5" footer="0.5"/>
  <pageSetup horizontalDpi="600" verticalDpi="600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V38"/>
  <sheetViews>
    <sheetView workbookViewId="0" topLeftCell="C1">
      <selection activeCell="A1" sqref="A1:V38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.57421875" style="0" customWidth="1"/>
    <col min="4" max="4" width="2.28125" style="0" customWidth="1"/>
    <col min="5" max="5" width="5.57421875" style="0" customWidth="1"/>
    <col min="6" max="6" width="6.421875" style="0" customWidth="1"/>
    <col min="7" max="7" width="4.57421875" style="0" customWidth="1"/>
    <col min="8" max="8" width="2.28125" style="0" customWidth="1"/>
    <col min="9" max="9" width="5.57421875" style="0" customWidth="1"/>
    <col min="10" max="10" width="6.421875" style="0" customWidth="1"/>
    <col min="11" max="11" width="4.57421875" style="0" customWidth="1"/>
    <col min="12" max="12" width="2.28125" style="0" customWidth="1"/>
    <col min="13" max="13" width="5.57421875" style="0" customWidth="1"/>
    <col min="14" max="14" width="6.421875" style="0" customWidth="1"/>
    <col min="15" max="15" width="4.57421875" style="0" customWidth="1"/>
    <col min="16" max="16" width="2.28125" style="0" customWidth="1"/>
    <col min="17" max="17" width="5.57421875" style="0" customWidth="1"/>
    <col min="18" max="18" width="6.421875" style="0" customWidth="1"/>
    <col min="19" max="19" width="4.57421875" style="0" customWidth="1"/>
    <col min="20" max="20" width="2.28125" style="0" customWidth="1"/>
    <col min="21" max="21" width="7.00390625" style="0" customWidth="1"/>
    <col min="22" max="22" width="7.421875" style="0" customWidth="1"/>
  </cols>
  <sheetData>
    <row r="1" spans="1:22" ht="20.25">
      <c r="A1" s="37" t="str">
        <f>'Stats 2006'!$A$1</f>
        <v>  Fantasy Baseball -  2006 Final Standings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109" t="s">
        <v>41</v>
      </c>
      <c r="B3" s="110"/>
      <c r="C3" s="111"/>
      <c r="D3" s="17"/>
      <c r="E3" s="14" t="s">
        <v>42</v>
      </c>
      <c r="F3" s="15"/>
      <c r="G3" s="16"/>
      <c r="H3" s="17"/>
      <c r="I3" s="14" t="s">
        <v>43</v>
      </c>
      <c r="J3" s="15"/>
      <c r="K3" s="16"/>
      <c r="L3" s="17"/>
      <c r="M3" s="14" t="s">
        <v>44</v>
      </c>
      <c r="N3" s="15"/>
      <c r="O3" s="16"/>
      <c r="P3" s="17"/>
      <c r="Q3" s="14" t="s">
        <v>45</v>
      </c>
      <c r="R3" s="15"/>
      <c r="S3" s="16"/>
      <c r="T3" s="17"/>
      <c r="U3" s="14" t="s">
        <v>46</v>
      </c>
      <c r="V3" s="16"/>
    </row>
    <row r="4" spans="1:22" ht="12.75">
      <c r="A4" s="18" t="str">
        <f>'Stat Backbone'!$A$19</f>
        <v>IM</v>
      </c>
      <c r="B4" s="19">
        <f>'Stat Backbone'!$B$19</f>
        <v>0.2906</v>
      </c>
      <c r="C4" s="20">
        <f>'Stat Backbone'!$D$19</f>
        <v>11</v>
      </c>
      <c r="D4" s="17"/>
      <c r="E4" s="18" t="str">
        <f>'Stat Backbone'!$F$19</f>
        <v>WB</v>
      </c>
      <c r="F4" s="21">
        <f>'Stat Backbone'!$G$19</f>
        <v>1231</v>
      </c>
      <c r="G4" s="20">
        <f>'Stat Backbone'!$I$19</f>
        <v>10.5</v>
      </c>
      <c r="H4" s="17"/>
      <c r="I4" s="18" t="str">
        <f>'Stat Backbone'!$A$33</f>
        <v>SOS</v>
      </c>
      <c r="J4" s="21">
        <f>'Stat Backbone'!$B$33</f>
        <v>341</v>
      </c>
      <c r="K4" s="20">
        <f>'Stat Backbone'!$D$33</f>
        <v>11</v>
      </c>
      <c r="L4" s="17"/>
      <c r="M4" s="18" t="str">
        <f>'Stat Backbone'!$F$33</f>
        <v>SOS</v>
      </c>
      <c r="N4" s="21">
        <f>'Stat Backbone'!$G$33</f>
        <v>1227</v>
      </c>
      <c r="O4" s="20">
        <f>'Stat Backbone'!$I$33</f>
        <v>11</v>
      </c>
      <c r="P4" s="17"/>
      <c r="Q4" s="18" t="str">
        <f>'Stat Backbone'!$A$47</f>
        <v>TBD</v>
      </c>
      <c r="R4" s="21">
        <f>'Stat Backbone'!$B$47</f>
        <v>175</v>
      </c>
      <c r="S4" s="20">
        <f>'Stat Backbone'!$D$47</f>
        <v>11</v>
      </c>
      <c r="T4" s="17"/>
      <c r="U4" s="18" t="str">
        <f>'Stats 2006'!$U$4</f>
        <v>SOS</v>
      </c>
      <c r="V4" s="20">
        <f>'Stats 2006'!$V$4</f>
        <v>44</v>
      </c>
    </row>
    <row r="5" spans="1:22" ht="12.75">
      <c r="A5" s="18" t="str">
        <f>'Stat Backbone'!$A$20</f>
        <v>ACL</v>
      </c>
      <c r="B5" s="19">
        <f>'Stat Backbone'!$B$20</f>
        <v>0.2882</v>
      </c>
      <c r="C5" s="20">
        <f>'Stat Backbone'!$D$20</f>
        <v>10</v>
      </c>
      <c r="D5" s="17"/>
      <c r="E5" s="18" t="str">
        <f>'Stat Backbone'!$F$20</f>
        <v>CJ</v>
      </c>
      <c r="F5" s="21">
        <f>'Stat Backbone'!$G$20</f>
        <v>1231</v>
      </c>
      <c r="G5" s="20">
        <f>'Stat Backbone'!$I$20</f>
        <v>10.5</v>
      </c>
      <c r="H5" s="17"/>
      <c r="I5" s="18" t="str">
        <f>'Stat Backbone'!$A$34</f>
        <v>WB</v>
      </c>
      <c r="J5" s="21">
        <f>'Stat Backbone'!$B$34</f>
        <v>329</v>
      </c>
      <c r="K5" s="20">
        <f>'Stat Backbone'!$D$34</f>
        <v>10</v>
      </c>
      <c r="L5" s="17"/>
      <c r="M5" s="18" t="str">
        <f>'Stat Backbone'!$F$34</f>
        <v>ACL</v>
      </c>
      <c r="N5" s="21">
        <f>'Stat Backbone'!$G$34</f>
        <v>1217</v>
      </c>
      <c r="O5" s="20">
        <f>'Stat Backbone'!$I$34</f>
        <v>10</v>
      </c>
      <c r="P5" s="17"/>
      <c r="Q5" s="18" t="str">
        <f>'Stat Backbone'!$A$48</f>
        <v>WB</v>
      </c>
      <c r="R5" s="21">
        <f>'Stat Backbone'!$B$48</f>
        <v>174</v>
      </c>
      <c r="S5" s="20">
        <f>'Stat Backbone'!$D$48</f>
        <v>10</v>
      </c>
      <c r="T5" s="17"/>
      <c r="U5" s="18" t="str">
        <f>'Stats 2006'!$U$5</f>
        <v>WB</v>
      </c>
      <c r="V5" s="20">
        <f>'Stats 2006'!$V$5</f>
        <v>43.5</v>
      </c>
    </row>
    <row r="6" spans="1:22" ht="12.75">
      <c r="A6" s="18" t="str">
        <f>'Stat Backbone'!$A$21</f>
        <v>AP</v>
      </c>
      <c r="B6" s="19">
        <f>'Stat Backbone'!$B$21</f>
        <v>0.287</v>
      </c>
      <c r="C6" s="20">
        <f>'Stat Backbone'!$D$21</f>
        <v>9</v>
      </c>
      <c r="D6" s="17"/>
      <c r="E6" s="18" t="str">
        <f>'Stat Backbone'!$F$21</f>
        <v>TBD</v>
      </c>
      <c r="F6" s="21">
        <f>'Stat Backbone'!$G$21</f>
        <v>1225</v>
      </c>
      <c r="G6" s="20">
        <f>'Stat Backbone'!$I$21</f>
        <v>9</v>
      </c>
      <c r="H6" s="17"/>
      <c r="I6" s="18" t="str">
        <f>'Stat Backbone'!$A$35</f>
        <v>ACL</v>
      </c>
      <c r="J6" s="21">
        <f>'Stat Backbone'!$B$35</f>
        <v>326</v>
      </c>
      <c r="K6" s="20">
        <f>'Stat Backbone'!$D$35</f>
        <v>8.5</v>
      </c>
      <c r="L6" s="17"/>
      <c r="M6" s="18" t="str">
        <f>'Stat Backbone'!$F$35</f>
        <v>WB</v>
      </c>
      <c r="N6" s="21">
        <f>'Stat Backbone'!$G$35</f>
        <v>1192</v>
      </c>
      <c r="O6" s="20">
        <f>'Stat Backbone'!$I$35</f>
        <v>9</v>
      </c>
      <c r="P6" s="17"/>
      <c r="Q6" s="18" t="str">
        <f>'Stat Backbone'!$A$49</f>
        <v>PYW</v>
      </c>
      <c r="R6" s="21">
        <f>'Stat Backbone'!$B$49</f>
        <v>171</v>
      </c>
      <c r="S6" s="20">
        <f>'Stat Backbone'!$D$49</f>
        <v>9</v>
      </c>
      <c r="T6" s="17"/>
      <c r="U6" s="18" t="str">
        <f>'Stats 2006'!$U$6</f>
        <v>CJ</v>
      </c>
      <c r="V6" s="20">
        <f>'Stats 2006'!$V$6</f>
        <v>38.5</v>
      </c>
    </row>
    <row r="7" spans="1:22" ht="12.75">
      <c r="A7" s="18" t="str">
        <f>'Stat Backbone'!$A$22</f>
        <v>HAR</v>
      </c>
      <c r="B7" s="19">
        <f>'Stat Backbone'!$B$22</f>
        <v>0.2868</v>
      </c>
      <c r="C7" s="20">
        <f>'Stat Backbone'!$D$22</f>
        <v>8</v>
      </c>
      <c r="D7" s="17"/>
      <c r="E7" s="18" t="str">
        <f>'Stat Backbone'!$F$22</f>
        <v>SOS</v>
      </c>
      <c r="F7" s="21">
        <f>'Stat Backbone'!$G$22</f>
        <v>1212</v>
      </c>
      <c r="G7" s="20">
        <f>'Stat Backbone'!$I$22</f>
        <v>8</v>
      </c>
      <c r="H7" s="17"/>
      <c r="I7" s="18" t="str">
        <f>'Stat Backbone'!$A$36</f>
        <v>RR</v>
      </c>
      <c r="J7" s="21">
        <f>'Stat Backbone'!$B$36</f>
        <v>326</v>
      </c>
      <c r="K7" s="20">
        <f>'Stat Backbone'!$D$36</f>
        <v>8.5</v>
      </c>
      <c r="L7" s="17"/>
      <c r="M7" s="18" t="str">
        <f>'Stat Backbone'!$F$36</f>
        <v>CJ</v>
      </c>
      <c r="N7" s="21">
        <f>'Stat Backbone'!$G$36</f>
        <v>1190</v>
      </c>
      <c r="O7" s="20">
        <f>'Stat Backbone'!$I$36</f>
        <v>8</v>
      </c>
      <c r="P7" s="17"/>
      <c r="Q7" s="18" t="str">
        <f>'Stat Backbone'!$A$50</f>
        <v>SOS</v>
      </c>
      <c r="R7" s="21">
        <f>'Stat Backbone'!$B$50</f>
        <v>169</v>
      </c>
      <c r="S7" s="20">
        <f>'Stat Backbone'!$D$50</f>
        <v>8</v>
      </c>
      <c r="T7" s="17"/>
      <c r="U7" s="18" t="str">
        <f>'Stats 2006'!$U$7</f>
        <v>IM</v>
      </c>
      <c r="V7" s="20">
        <f>'Stats 2006'!$V$7</f>
        <v>34</v>
      </c>
    </row>
    <row r="8" spans="1:22" ht="12.75">
      <c r="A8" s="18" t="str">
        <f>'Stat Backbone'!$A$23</f>
        <v>CJ</v>
      </c>
      <c r="B8" s="19">
        <f>'Stat Backbone'!$B$23</f>
        <v>0.2859</v>
      </c>
      <c r="C8" s="20">
        <f>'Stat Backbone'!$D$23</f>
        <v>7</v>
      </c>
      <c r="D8" s="17"/>
      <c r="E8" s="18" t="str">
        <f>'Stat Backbone'!$F$23</f>
        <v>RR</v>
      </c>
      <c r="F8" s="21">
        <f>'Stat Backbone'!$G$23</f>
        <v>1194</v>
      </c>
      <c r="G8" s="20">
        <f>'Stat Backbone'!$I$23</f>
        <v>7</v>
      </c>
      <c r="H8" s="17"/>
      <c r="I8" s="18" t="str">
        <f>'Stat Backbone'!$A$37</f>
        <v>CJ</v>
      </c>
      <c r="J8" s="21">
        <f>'Stat Backbone'!$B$37</f>
        <v>301</v>
      </c>
      <c r="K8" s="20">
        <f>'Stat Backbone'!$D$37</f>
        <v>7</v>
      </c>
      <c r="L8" s="17"/>
      <c r="M8" s="18" t="str">
        <f>'Stat Backbone'!$F$37</f>
        <v>RR</v>
      </c>
      <c r="N8" s="21">
        <f>'Stat Backbone'!$G$37</f>
        <v>1188</v>
      </c>
      <c r="O8" s="20">
        <f>'Stat Backbone'!$I$37</f>
        <v>7</v>
      </c>
      <c r="P8" s="17"/>
      <c r="Q8" s="18" t="str">
        <f>'Stat Backbone'!$A$51</f>
        <v>NS</v>
      </c>
      <c r="R8" s="21">
        <f>'Stat Backbone'!$B$51</f>
        <v>167</v>
      </c>
      <c r="S8" s="20">
        <f>'Stat Backbone'!$D$51</f>
        <v>7</v>
      </c>
      <c r="T8" s="17"/>
      <c r="U8" s="18" t="str">
        <f>'Stats 2006'!$U$8</f>
        <v>ACL</v>
      </c>
      <c r="V8" s="20">
        <f>'Stats 2006'!$V$8</f>
        <v>31.5</v>
      </c>
    </row>
    <row r="9" spans="1:22" ht="12.75">
      <c r="A9" s="18" t="str">
        <f>'Stat Backbone'!$A$24</f>
        <v>SOS</v>
      </c>
      <c r="B9" s="19">
        <f>'Stat Backbone'!$B$24</f>
        <v>0.2849</v>
      </c>
      <c r="C9" s="20">
        <f>'Stat Backbone'!$D$24</f>
        <v>6</v>
      </c>
      <c r="D9" s="17"/>
      <c r="E9" s="18" t="str">
        <f>'Stat Backbone'!$F$24</f>
        <v>IM</v>
      </c>
      <c r="F9" s="21">
        <f>'Stat Backbone'!$G$24</f>
        <v>1175</v>
      </c>
      <c r="G9" s="20">
        <f>'Stat Backbone'!$I$24</f>
        <v>6</v>
      </c>
      <c r="H9" s="17"/>
      <c r="I9" s="18" t="str">
        <f>'Stat Backbone'!$A$38</f>
        <v>IM</v>
      </c>
      <c r="J9" s="21">
        <f>'Stat Backbone'!$B$38</f>
        <v>299</v>
      </c>
      <c r="K9" s="20">
        <f>'Stat Backbone'!$D$38</f>
        <v>6</v>
      </c>
      <c r="L9" s="17"/>
      <c r="M9" s="18" t="str">
        <f>'Stat Backbone'!$F$38</f>
        <v>IM</v>
      </c>
      <c r="N9" s="21">
        <f>'Stat Backbone'!$G$38</f>
        <v>1137</v>
      </c>
      <c r="O9" s="20">
        <f>'Stat Backbone'!$I$38</f>
        <v>6</v>
      </c>
      <c r="P9" s="17"/>
      <c r="Q9" s="18" t="str">
        <f>'Stat Backbone'!$A$52</f>
        <v>CJ</v>
      </c>
      <c r="R9" s="21">
        <f>'Stat Backbone'!$B$52</f>
        <v>161</v>
      </c>
      <c r="S9" s="20">
        <f>'Stat Backbone'!$D$52</f>
        <v>6</v>
      </c>
      <c r="T9" s="17"/>
      <c r="U9" s="18" t="str">
        <f>'Stats 2006'!$U$9</f>
        <v>RR</v>
      </c>
      <c r="V9" s="20">
        <f>'Stats 2006'!$V$9</f>
        <v>29.5</v>
      </c>
    </row>
    <row r="10" spans="1:22" ht="12.75">
      <c r="A10" s="18" t="str">
        <f>'Stat Backbone'!$A$25</f>
        <v>RR</v>
      </c>
      <c r="B10" s="19">
        <f>'Stat Backbone'!$B$25</f>
        <v>0.2831</v>
      </c>
      <c r="C10" s="20">
        <f>'Stat Backbone'!$D$25</f>
        <v>5</v>
      </c>
      <c r="D10" s="17"/>
      <c r="E10" s="18" t="str">
        <f>'Stat Backbone'!$F$25</f>
        <v>NS</v>
      </c>
      <c r="F10" s="21">
        <f>'Stat Backbone'!$G$25</f>
        <v>1134</v>
      </c>
      <c r="G10" s="20">
        <f>'Stat Backbone'!$I$25</f>
        <v>5</v>
      </c>
      <c r="H10" s="17"/>
      <c r="I10" s="18" t="str">
        <f>'Stat Backbone'!$A$39</f>
        <v>PYW</v>
      </c>
      <c r="J10" s="21">
        <f>'Stat Backbone'!$B$39</f>
        <v>293</v>
      </c>
      <c r="K10" s="20">
        <f>'Stat Backbone'!$D$39</f>
        <v>5</v>
      </c>
      <c r="L10" s="17"/>
      <c r="M10" s="18" t="str">
        <f>'Stat Backbone'!$F$39</f>
        <v>AP</v>
      </c>
      <c r="N10" s="21">
        <f>'Stat Backbone'!$G$39</f>
        <v>1120</v>
      </c>
      <c r="O10" s="20">
        <f>'Stat Backbone'!$I$39</f>
        <v>5</v>
      </c>
      <c r="P10" s="17"/>
      <c r="Q10" s="18" t="str">
        <f>'Stat Backbone'!$A$53</f>
        <v>IM</v>
      </c>
      <c r="R10" s="21">
        <f>'Stat Backbone'!$B$53</f>
        <v>148</v>
      </c>
      <c r="S10" s="20">
        <f>'Stat Backbone'!$D$53</f>
        <v>5</v>
      </c>
      <c r="T10" s="17"/>
      <c r="U10" s="18" t="str">
        <f>'Stats 2006'!$U$10</f>
        <v>AP</v>
      </c>
      <c r="V10" s="20">
        <f>'Stats 2006'!$V$10</f>
        <v>22</v>
      </c>
    </row>
    <row r="11" spans="1:22" ht="12.75">
      <c r="A11" s="18" t="str">
        <f>'Stat Backbone'!$A$26</f>
        <v>WB</v>
      </c>
      <c r="B11" s="19">
        <f>'Stat Backbone'!$B$26</f>
        <v>0.2775</v>
      </c>
      <c r="C11" s="20">
        <f>'Stat Backbone'!$D$26</f>
        <v>4</v>
      </c>
      <c r="D11" s="17"/>
      <c r="E11" s="18" t="str">
        <f>'Stat Backbone'!$F$26</f>
        <v>AP</v>
      </c>
      <c r="F11" s="21">
        <f>'Stat Backbone'!$G$26</f>
        <v>1132</v>
      </c>
      <c r="G11" s="20">
        <f>'Stat Backbone'!$I$26</f>
        <v>4</v>
      </c>
      <c r="H11" s="17"/>
      <c r="I11" s="18" t="str">
        <f>'Stat Backbone'!$A$40</f>
        <v>AP</v>
      </c>
      <c r="J11" s="21">
        <f>'Stat Backbone'!$B$40</f>
        <v>275</v>
      </c>
      <c r="K11" s="20">
        <f>'Stat Backbone'!$D$40</f>
        <v>4</v>
      </c>
      <c r="L11" s="17"/>
      <c r="M11" s="18" t="str">
        <f>'Stat Backbone'!$F$40</f>
        <v>7UP</v>
      </c>
      <c r="N11" s="21">
        <f>'Stat Backbone'!$G$40</f>
        <v>1113</v>
      </c>
      <c r="O11" s="20">
        <f>'Stat Backbone'!$I$40</f>
        <v>4</v>
      </c>
      <c r="P11" s="17"/>
      <c r="Q11" s="18" t="str">
        <f>'Stat Backbone'!$A$54</f>
        <v>HAR</v>
      </c>
      <c r="R11" s="21">
        <f>'Stat Backbone'!$B$54</f>
        <v>123</v>
      </c>
      <c r="S11" s="20">
        <f>'Stat Backbone'!$D$54</f>
        <v>4</v>
      </c>
      <c r="T11" s="17"/>
      <c r="U11" s="18" t="str">
        <f>'Stats 2006'!$U$11</f>
        <v>HAR</v>
      </c>
      <c r="V11" s="20">
        <f>'Stats 2006'!$V$11</f>
        <v>21</v>
      </c>
    </row>
    <row r="12" spans="1:22" ht="12.75">
      <c r="A12" s="18" t="str">
        <f>'Stat Backbone'!$A$27</f>
        <v>7UP</v>
      </c>
      <c r="B12" s="19">
        <f>'Stat Backbone'!$B$27</f>
        <v>0.2773</v>
      </c>
      <c r="C12" s="20">
        <f>'Stat Backbone'!$D$27</f>
        <v>3</v>
      </c>
      <c r="D12" s="17"/>
      <c r="E12" s="18" t="str">
        <f>'Stat Backbone'!$F$27</f>
        <v>HAR</v>
      </c>
      <c r="F12" s="21">
        <f>'Stat Backbone'!$G$27</f>
        <v>1107</v>
      </c>
      <c r="G12" s="20">
        <f>'Stat Backbone'!$I$27</f>
        <v>3</v>
      </c>
      <c r="H12" s="17"/>
      <c r="I12" s="18" t="str">
        <f>'Stat Backbone'!$A$41</f>
        <v>HAR</v>
      </c>
      <c r="J12" s="21">
        <f>'Stat Backbone'!$B$41</f>
        <v>273</v>
      </c>
      <c r="K12" s="20">
        <f>'Stat Backbone'!$D$41</f>
        <v>3</v>
      </c>
      <c r="L12" s="17"/>
      <c r="M12" s="18" t="str">
        <f>'Stat Backbone'!$F$41</f>
        <v>HAR</v>
      </c>
      <c r="N12" s="21">
        <f>'Stat Backbone'!$G$41</f>
        <v>1067</v>
      </c>
      <c r="O12" s="20">
        <f>'Stat Backbone'!$I$41</f>
        <v>3</v>
      </c>
      <c r="P12" s="17"/>
      <c r="Q12" s="18" t="str">
        <f>'Stat Backbone'!$A$55</f>
        <v>7UP</v>
      </c>
      <c r="R12" s="21">
        <f>'Stat Backbone'!$B$55</f>
        <v>114</v>
      </c>
      <c r="S12" s="20">
        <f>'Stat Backbone'!$D$55</f>
        <v>3</v>
      </c>
      <c r="T12" s="17"/>
      <c r="U12" s="18" t="str">
        <f>'Stats 2006'!$U$12</f>
        <v>TBD</v>
      </c>
      <c r="V12" s="20">
        <f>'Stats 2006'!$V$12</f>
        <v>21</v>
      </c>
    </row>
    <row r="13" spans="1:22" ht="12.75">
      <c r="A13" s="18" t="str">
        <f>'Stat Backbone'!$A$28</f>
        <v>NS</v>
      </c>
      <c r="B13" s="19">
        <f>'Stat Backbone'!$B$28</f>
        <v>0.2772</v>
      </c>
      <c r="C13" s="20">
        <f>'Stat Backbone'!$D$28</f>
        <v>2</v>
      </c>
      <c r="D13" s="17"/>
      <c r="E13" s="18" t="str">
        <f>'Stat Backbone'!$F$28</f>
        <v>ACL</v>
      </c>
      <c r="F13" s="21">
        <f>'Stat Backbone'!$G$28</f>
        <v>1092</v>
      </c>
      <c r="G13" s="20">
        <f>'Stat Backbone'!$I$28</f>
        <v>2</v>
      </c>
      <c r="H13" s="17"/>
      <c r="I13" s="18" t="str">
        <f>'Stat Backbone'!$A$42</f>
        <v>7UP</v>
      </c>
      <c r="J13" s="21">
        <f>'Stat Backbone'!$B$42</f>
        <v>272</v>
      </c>
      <c r="K13" s="20">
        <f>'Stat Backbone'!$D$42</f>
        <v>2</v>
      </c>
      <c r="L13" s="17"/>
      <c r="M13" s="18" t="str">
        <f>'Stat Backbone'!$F$42</f>
        <v>NS</v>
      </c>
      <c r="N13" s="21">
        <f>'Stat Backbone'!$G$42</f>
        <v>1053</v>
      </c>
      <c r="O13" s="20">
        <f>'Stat Backbone'!$I$42</f>
        <v>2</v>
      </c>
      <c r="P13" s="17"/>
      <c r="Q13" s="18" t="str">
        <f>'Stat Backbone'!$A$56</f>
        <v>RR</v>
      </c>
      <c r="R13" s="21">
        <f>'Stat Backbone'!$B$56</f>
        <v>112</v>
      </c>
      <c r="S13" s="20">
        <f>'Stat Backbone'!$D$56</f>
        <v>2</v>
      </c>
      <c r="T13" s="17"/>
      <c r="U13" s="18" t="str">
        <f>'Stats 2006'!$U$13</f>
        <v>NS</v>
      </c>
      <c r="V13" s="20">
        <f>'Stats 2006'!$V$13</f>
        <v>17</v>
      </c>
    </row>
    <row r="14" spans="1:22" ht="12.75">
      <c r="A14" s="18" t="str">
        <f>'Stat Backbone'!$A$29</f>
        <v>TBD</v>
      </c>
      <c r="B14" s="19">
        <f>'Stat Backbone'!$B$29</f>
        <v>0.2747</v>
      </c>
      <c r="C14" s="20">
        <f>'Stat Backbone'!$D$29</f>
        <v>1</v>
      </c>
      <c r="D14" s="17"/>
      <c r="E14" s="18" t="str">
        <f>'Stat Backbone'!$F$29</f>
        <v>7UP</v>
      </c>
      <c r="F14" s="21">
        <f>'Stat Backbone'!$G$29</f>
        <v>1069</v>
      </c>
      <c r="G14" s="20">
        <f>'Stat Backbone'!$I$29</f>
        <v>1</v>
      </c>
      <c r="H14" s="17"/>
      <c r="I14" s="18" t="str">
        <f>'Stat Backbone'!$A$43</f>
        <v>NS</v>
      </c>
      <c r="J14" s="21">
        <f>'Stat Backbone'!$B$43</f>
        <v>270</v>
      </c>
      <c r="K14" s="20">
        <f>'Stat Backbone'!$D$43</f>
        <v>1</v>
      </c>
      <c r="L14" s="17"/>
      <c r="M14" s="18" t="str">
        <f>'Stat Backbone'!$F$43</f>
        <v>PYW</v>
      </c>
      <c r="N14" s="21">
        <f>'Stat Backbone'!$G$43</f>
        <v>1047</v>
      </c>
      <c r="O14" s="20">
        <f>'Stat Backbone'!$I$43</f>
        <v>1</v>
      </c>
      <c r="P14" s="17"/>
      <c r="Q14" s="18" t="str">
        <f>'Stat Backbone'!$A$57</f>
        <v>ACL</v>
      </c>
      <c r="R14" s="21">
        <f>'Stat Backbone'!$B$57</f>
        <v>97</v>
      </c>
      <c r="S14" s="20">
        <f>'Stat Backbone'!$D$57</f>
        <v>1</v>
      </c>
      <c r="T14" s="17"/>
      <c r="U14" s="18" t="str">
        <f>'Stats 2006'!$U$14</f>
        <v>PYW</v>
      </c>
      <c r="V14" s="20">
        <f>'Stats 2006'!$V$14</f>
        <v>15</v>
      </c>
    </row>
    <row r="15" spans="1:22" ht="12.75">
      <c r="A15" s="18" t="str">
        <f>'Stat Backbone'!$A$30</f>
        <v>PYW</v>
      </c>
      <c r="B15" s="19">
        <f>'Stat Backbone'!$B$30</f>
        <v>0.2713</v>
      </c>
      <c r="C15" s="20">
        <f>'Stat Backbone'!$D$30</f>
        <v>0</v>
      </c>
      <c r="D15" s="17"/>
      <c r="E15" s="18" t="str">
        <f>'Stat Backbone'!$F$30</f>
        <v>PYW</v>
      </c>
      <c r="F15" s="21">
        <f>'Stat Backbone'!$G$30</f>
        <v>1032</v>
      </c>
      <c r="G15" s="20">
        <f>'Stat Backbone'!$I$30</f>
        <v>0</v>
      </c>
      <c r="H15" s="17"/>
      <c r="I15" s="18" t="str">
        <f>'Stat Backbone'!$A$44</f>
        <v>TBD</v>
      </c>
      <c r="J15" s="21">
        <f>'Stat Backbone'!$B$44</f>
        <v>267</v>
      </c>
      <c r="K15" s="20">
        <f>'Stat Backbone'!$D$44</f>
        <v>0</v>
      </c>
      <c r="L15" s="17"/>
      <c r="M15" s="18" t="str">
        <f>'Stat Backbone'!$F$44</f>
        <v>TBD</v>
      </c>
      <c r="N15" s="21">
        <f>'Stat Backbone'!$G$44</f>
        <v>1012</v>
      </c>
      <c r="O15" s="20">
        <f>'Stat Backbone'!$I$44</f>
        <v>0</v>
      </c>
      <c r="P15" s="17"/>
      <c r="Q15" s="18" t="str">
        <f>'Stat Backbone'!$A$58</f>
        <v>AP</v>
      </c>
      <c r="R15" s="21">
        <f>'Stat Backbone'!$B$58</f>
        <v>83</v>
      </c>
      <c r="S15" s="20">
        <f>'Stat Backbone'!$D$58</f>
        <v>0</v>
      </c>
      <c r="T15" s="17"/>
      <c r="U15" s="18" t="str">
        <f>'Stats 2006'!$U$15</f>
        <v>7UP</v>
      </c>
      <c r="V15" s="20">
        <f>'Stats 2006'!$V$15</f>
        <v>13</v>
      </c>
    </row>
    <row r="16" spans="1:22" ht="12.75">
      <c r="A16" s="38"/>
      <c r="B16" s="39"/>
      <c r="C16" s="4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2.75">
      <c r="A17" s="109" t="s">
        <v>47</v>
      </c>
      <c r="B17" s="110"/>
      <c r="C17" s="111"/>
      <c r="D17" s="17"/>
      <c r="E17" s="14" t="s">
        <v>48</v>
      </c>
      <c r="F17" s="15"/>
      <c r="G17" s="16"/>
      <c r="H17" s="17"/>
      <c r="I17" s="14" t="s">
        <v>49</v>
      </c>
      <c r="J17" s="15"/>
      <c r="K17" s="16"/>
      <c r="L17" s="17"/>
      <c r="M17" s="14" t="s">
        <v>50</v>
      </c>
      <c r="N17" s="15"/>
      <c r="O17" s="16"/>
      <c r="P17" s="17"/>
      <c r="Q17" s="14" t="s">
        <v>51</v>
      </c>
      <c r="R17" s="15"/>
      <c r="S17" s="16"/>
      <c r="T17" s="17"/>
      <c r="U17" s="14" t="s">
        <v>52</v>
      </c>
      <c r="V17" s="16"/>
    </row>
    <row r="18" spans="1:22" ht="12.75">
      <c r="A18" s="18" t="str">
        <f>'Stat Backbone'!$F$47</f>
        <v>WB</v>
      </c>
      <c r="B18" s="18">
        <f>'Stat Backbone'!$G$47</f>
        <v>105</v>
      </c>
      <c r="C18" s="20">
        <f>'Stat Backbone'!$I$47</f>
        <v>10.5</v>
      </c>
      <c r="D18" s="17"/>
      <c r="E18" s="18" t="str">
        <f>'Stat Backbone'!$A$61</f>
        <v>NS</v>
      </c>
      <c r="F18" s="18">
        <f>'Stat Backbone'!$B$61</f>
        <v>104</v>
      </c>
      <c r="G18" s="20">
        <f>'Stat Backbone'!$D$61</f>
        <v>11</v>
      </c>
      <c r="H18" s="17"/>
      <c r="I18" s="18" t="str">
        <f>'Stat Backbone'!$F$75</f>
        <v>RR</v>
      </c>
      <c r="J18" s="47">
        <f>'Stat Backbone'!$G$75</f>
        <v>1275</v>
      </c>
      <c r="K18" s="20">
        <f>'Stat Backbone'!$I$75</f>
        <v>11</v>
      </c>
      <c r="L18" s="17"/>
      <c r="M18" s="18" t="str">
        <f>'Stat Backbone'!$F$61</f>
        <v>WB</v>
      </c>
      <c r="N18" s="22">
        <f>'Stat Backbone'!$G$61</f>
        <v>3.63</v>
      </c>
      <c r="O18" s="20">
        <f>'Stat Backbone'!$I$61</f>
        <v>11</v>
      </c>
      <c r="P18" s="17"/>
      <c r="Q18" s="18" t="str">
        <f>'Stat Backbone'!$A$75</f>
        <v>WB</v>
      </c>
      <c r="R18" s="23">
        <f>'Stat Backbone'!$B$75</f>
        <v>1.22</v>
      </c>
      <c r="S18" s="20">
        <f>'Stat Backbone'!$D$75</f>
        <v>11</v>
      </c>
      <c r="T18" s="17"/>
      <c r="U18" s="18" t="str">
        <f>'Stats 2006'!$U$18</f>
        <v>WB</v>
      </c>
      <c r="V18" s="20">
        <f>'Stats 2006'!$V$18</f>
        <v>49.5</v>
      </c>
    </row>
    <row r="19" spans="1:22" ht="12.75">
      <c r="A19" s="18" t="str">
        <f>'Stat Backbone'!$F$48</f>
        <v>AP</v>
      </c>
      <c r="B19" s="18">
        <f>'Stat Backbone'!$G$48</f>
        <v>105</v>
      </c>
      <c r="C19" s="20">
        <f>'Stat Backbone'!$I$48</f>
        <v>10.5</v>
      </c>
      <c r="D19" s="17"/>
      <c r="E19" s="18" t="str">
        <f>'Stat Backbone'!$A$62</f>
        <v>SOS</v>
      </c>
      <c r="F19" s="18">
        <f>'Stat Backbone'!$B$62</f>
        <v>103</v>
      </c>
      <c r="G19" s="20">
        <f>'Stat Backbone'!$D$62</f>
        <v>10</v>
      </c>
      <c r="H19" s="17"/>
      <c r="I19" s="18" t="str">
        <f>'Stat Backbone'!$F$76</f>
        <v>CJ</v>
      </c>
      <c r="J19" s="47">
        <f>'Stat Backbone'!$G$76</f>
        <v>1274</v>
      </c>
      <c r="K19" s="20">
        <f>'Stat Backbone'!$I$76</f>
        <v>10</v>
      </c>
      <c r="L19" s="17"/>
      <c r="M19" s="18" t="str">
        <f>'Stat Backbone'!$F$62</f>
        <v>SOS</v>
      </c>
      <c r="N19" s="22">
        <f>'Stat Backbone'!$G$62</f>
        <v>3.75</v>
      </c>
      <c r="O19" s="20">
        <f>'Stat Backbone'!$I$62</f>
        <v>10</v>
      </c>
      <c r="P19" s="17"/>
      <c r="Q19" s="18" t="str">
        <f>'Stat Backbone'!$A$76</f>
        <v>SOS</v>
      </c>
      <c r="R19" s="23">
        <f>'Stat Backbone'!$B$76</f>
        <v>1.232</v>
      </c>
      <c r="S19" s="20">
        <f>'Stat Backbone'!$D$76</f>
        <v>10</v>
      </c>
      <c r="T19" s="17"/>
      <c r="U19" s="18" t="str">
        <f>'Stats 2006'!$U$19</f>
        <v>SOS</v>
      </c>
      <c r="V19" s="20">
        <f>'Stats 2006'!$V$19</f>
        <v>38.5</v>
      </c>
    </row>
    <row r="20" spans="1:22" ht="12.75">
      <c r="A20" s="18" t="str">
        <f>'Stat Backbone'!$F$49</f>
        <v>HAR</v>
      </c>
      <c r="B20" s="18">
        <f>'Stat Backbone'!$G$49</f>
        <v>100</v>
      </c>
      <c r="C20" s="20">
        <f>'Stat Backbone'!$I$49</f>
        <v>9</v>
      </c>
      <c r="D20" s="17"/>
      <c r="E20" s="18" t="str">
        <f>'Stat Backbone'!$A$63</f>
        <v>PYW</v>
      </c>
      <c r="F20" s="18">
        <f>'Stat Backbone'!$B$63</f>
        <v>96</v>
      </c>
      <c r="G20" s="20">
        <f>'Stat Backbone'!$D$63</f>
        <v>9</v>
      </c>
      <c r="H20" s="17"/>
      <c r="I20" s="18" t="str">
        <f>'Stat Backbone'!$F$77</f>
        <v>WB</v>
      </c>
      <c r="J20" s="47">
        <f>'Stat Backbone'!$G$77</f>
        <v>1203</v>
      </c>
      <c r="K20" s="20">
        <f>'Stat Backbone'!$I$77</f>
        <v>9</v>
      </c>
      <c r="L20" s="17"/>
      <c r="M20" s="18" t="str">
        <f>'Stat Backbone'!$F$63</f>
        <v>HAR</v>
      </c>
      <c r="N20" s="22">
        <f>'Stat Backbone'!$G$63</f>
        <v>3.99</v>
      </c>
      <c r="O20" s="20">
        <f>'Stat Backbone'!$I$63</f>
        <v>9</v>
      </c>
      <c r="P20" s="17"/>
      <c r="Q20" s="18" t="str">
        <f>'Stat Backbone'!$A$77</f>
        <v>AP</v>
      </c>
      <c r="R20" s="23">
        <f>'Stat Backbone'!$B$77</f>
        <v>1.268</v>
      </c>
      <c r="S20" s="20">
        <f>'Stat Backbone'!$D$77</f>
        <v>9</v>
      </c>
      <c r="T20" s="17"/>
      <c r="U20" s="18" t="str">
        <f>'Stats 2006'!$U$20</f>
        <v>CJ</v>
      </c>
      <c r="V20" s="20">
        <f>'Stats 2006'!$V$20</f>
        <v>35.5</v>
      </c>
    </row>
    <row r="21" spans="1:22" ht="12.75">
      <c r="A21" s="18" t="str">
        <f>'Stat Backbone'!$F$50</f>
        <v>ACL</v>
      </c>
      <c r="B21" s="18">
        <f>'Stat Backbone'!$G$50</f>
        <v>95</v>
      </c>
      <c r="C21" s="20">
        <f>'Stat Backbone'!$I$50</f>
        <v>8</v>
      </c>
      <c r="D21" s="17"/>
      <c r="E21" s="18" t="str">
        <f>'Stat Backbone'!$A$64</f>
        <v>WB</v>
      </c>
      <c r="F21" s="18">
        <f>'Stat Backbone'!$B$64</f>
        <v>95</v>
      </c>
      <c r="G21" s="20">
        <f>'Stat Backbone'!$D$64</f>
        <v>8</v>
      </c>
      <c r="H21" s="17"/>
      <c r="I21" s="18" t="str">
        <f>'Stat Backbone'!$F$78</f>
        <v>NS</v>
      </c>
      <c r="J21" s="47">
        <f>'Stat Backbone'!$G$78</f>
        <v>1187</v>
      </c>
      <c r="K21" s="20">
        <f>'Stat Backbone'!$I$78</f>
        <v>8</v>
      </c>
      <c r="L21" s="17"/>
      <c r="M21" s="18" t="str">
        <f>'Stat Backbone'!$F$64</f>
        <v>CJ</v>
      </c>
      <c r="N21" s="22">
        <f>'Stat Backbone'!$G$64</f>
        <v>4.11</v>
      </c>
      <c r="O21" s="20">
        <f>'Stat Backbone'!$I$64</f>
        <v>8</v>
      </c>
      <c r="P21" s="17"/>
      <c r="Q21" s="18" t="str">
        <f>'Stat Backbone'!$A$78</f>
        <v>IM</v>
      </c>
      <c r="R21" s="23">
        <f>'Stat Backbone'!$B$78</f>
        <v>1.303</v>
      </c>
      <c r="S21" s="20">
        <f>'Stat Backbone'!$D$78</f>
        <v>8</v>
      </c>
      <c r="T21" s="17"/>
      <c r="U21" s="18" t="str">
        <f>'Stats 2006'!$U$21</f>
        <v>NS</v>
      </c>
      <c r="V21" s="20">
        <f>'Stats 2006'!$V$21</f>
        <v>31.5</v>
      </c>
    </row>
    <row r="22" spans="1:22" ht="12.75">
      <c r="A22" s="18" t="str">
        <f>'Stat Backbone'!$F$51</f>
        <v>7UP</v>
      </c>
      <c r="B22" s="18">
        <f>'Stat Backbone'!$G$51</f>
        <v>91</v>
      </c>
      <c r="C22" s="20">
        <f>'Stat Backbone'!$I$51</f>
        <v>6.5</v>
      </c>
      <c r="D22" s="17"/>
      <c r="E22" s="18" t="str">
        <f>'Stat Backbone'!$A$65</f>
        <v>CJ</v>
      </c>
      <c r="F22" s="18">
        <f>'Stat Backbone'!$B$65</f>
        <v>93</v>
      </c>
      <c r="G22" s="20">
        <f>'Stat Backbone'!$D$65</f>
        <v>7</v>
      </c>
      <c r="H22" s="17"/>
      <c r="I22" s="18" t="str">
        <f>'Stat Backbone'!$F$79</f>
        <v>IM</v>
      </c>
      <c r="J22" s="47">
        <f>'Stat Backbone'!$G$79</f>
        <v>1163</v>
      </c>
      <c r="K22" s="20">
        <f>'Stat Backbone'!$I$79</f>
        <v>6.5</v>
      </c>
      <c r="L22" s="17"/>
      <c r="M22" s="18" t="str">
        <f>'Stat Backbone'!$F$65</f>
        <v>AP</v>
      </c>
      <c r="N22" s="22">
        <f>'Stat Backbone'!$G$65</f>
        <v>4.16</v>
      </c>
      <c r="O22" s="20">
        <f>'Stat Backbone'!$I$65</f>
        <v>7</v>
      </c>
      <c r="P22" s="17"/>
      <c r="Q22" s="18" t="str">
        <f>'Stat Backbone'!$A$79</f>
        <v>7UP</v>
      </c>
      <c r="R22" s="23">
        <f>'Stat Backbone'!$B$79</f>
        <v>1.316</v>
      </c>
      <c r="S22" s="20">
        <f>'Stat Backbone'!$D$79</f>
        <v>7</v>
      </c>
      <c r="T22" s="17"/>
      <c r="U22" s="18" t="str">
        <f>'Stats 2006'!$U$22</f>
        <v>IM</v>
      </c>
      <c r="V22" s="20">
        <f>'Stats 2006'!$V$22</f>
        <v>28.5</v>
      </c>
    </row>
    <row r="23" spans="1:22" ht="12.75">
      <c r="A23" s="18" t="str">
        <f>'Stat Backbone'!$F$52</f>
        <v>NS</v>
      </c>
      <c r="B23" s="18">
        <f>'Stat Backbone'!$G$52</f>
        <v>91</v>
      </c>
      <c r="C23" s="20">
        <f>'Stat Backbone'!$I$52</f>
        <v>6.5</v>
      </c>
      <c r="D23" s="17"/>
      <c r="E23" s="18" t="str">
        <f>'Stat Backbone'!$A$66</f>
        <v>IM</v>
      </c>
      <c r="F23" s="18">
        <f>'Stat Backbone'!$B$66</f>
        <v>78</v>
      </c>
      <c r="G23" s="20">
        <f>'Stat Backbone'!$D$66</f>
        <v>5.5</v>
      </c>
      <c r="H23" s="17"/>
      <c r="I23" s="18" t="str">
        <f>'Stat Backbone'!$F$80</f>
        <v>SOS</v>
      </c>
      <c r="J23" s="47">
        <f>'Stat Backbone'!$G$80</f>
        <v>1163</v>
      </c>
      <c r="K23" s="20">
        <f>'Stat Backbone'!$I$80</f>
        <v>6.5</v>
      </c>
      <c r="L23" s="17"/>
      <c r="M23" s="18" t="str">
        <f>'Stat Backbone'!$F$66</f>
        <v>7UP</v>
      </c>
      <c r="N23" s="22">
        <f>'Stat Backbone'!$G$66</f>
        <v>4.22</v>
      </c>
      <c r="O23" s="20">
        <f>'Stat Backbone'!$I$66</f>
        <v>6</v>
      </c>
      <c r="P23" s="17"/>
      <c r="Q23" s="18" t="str">
        <f>'Stat Backbone'!$A$80</f>
        <v>CJ</v>
      </c>
      <c r="R23" s="23">
        <f>'Stat Backbone'!$B$80</f>
        <v>1.338</v>
      </c>
      <c r="S23" s="20">
        <f>'Stat Backbone'!$D$80</f>
        <v>6</v>
      </c>
      <c r="T23" s="17"/>
      <c r="U23" s="18" t="str">
        <f>'Stats 2006'!$U$23</f>
        <v>AP</v>
      </c>
      <c r="V23" s="20">
        <f>'Stats 2006'!$V$23</f>
        <v>28.5</v>
      </c>
    </row>
    <row r="24" spans="1:22" ht="12.75">
      <c r="A24" s="18" t="str">
        <f>'Stat Backbone'!$F$53</f>
        <v>IM</v>
      </c>
      <c r="B24" s="18">
        <f>'Stat Backbone'!$G$53</f>
        <v>90</v>
      </c>
      <c r="C24" s="20">
        <f>'Stat Backbone'!$I$53</f>
        <v>4.5</v>
      </c>
      <c r="D24" s="17"/>
      <c r="E24" s="18" t="str">
        <f>'Stat Backbone'!$A$67</f>
        <v>HAR</v>
      </c>
      <c r="F24" s="18">
        <f>'Stat Backbone'!$B$67</f>
        <v>78</v>
      </c>
      <c r="G24" s="20">
        <f>'Stat Backbone'!$D$67</f>
        <v>5.5</v>
      </c>
      <c r="H24" s="17"/>
      <c r="I24" s="18" t="str">
        <f>'Stat Backbone'!$F$81</f>
        <v>ACL</v>
      </c>
      <c r="J24" s="47">
        <f>'Stat Backbone'!$G$81</f>
        <v>1136</v>
      </c>
      <c r="K24" s="20">
        <f>'Stat Backbone'!$I$81</f>
        <v>5</v>
      </c>
      <c r="L24" s="17"/>
      <c r="M24" s="18" t="str">
        <f>'Stat Backbone'!$F$67</f>
        <v>PYW</v>
      </c>
      <c r="N24" s="22">
        <f>'Stat Backbone'!$G$67</f>
        <v>4.24</v>
      </c>
      <c r="O24" s="20">
        <f>'Stat Backbone'!$I$67</f>
        <v>5</v>
      </c>
      <c r="P24" s="17"/>
      <c r="Q24" s="18" t="str">
        <f>'Stat Backbone'!$A$81</f>
        <v>PYW</v>
      </c>
      <c r="R24" s="23">
        <f>'Stat Backbone'!$B$81</f>
        <v>1.348</v>
      </c>
      <c r="S24" s="20">
        <f>'Stat Backbone'!$D$81</f>
        <v>5</v>
      </c>
      <c r="T24" s="17"/>
      <c r="U24" s="18" t="str">
        <f>'Stats 2006'!$U$24</f>
        <v>HAR</v>
      </c>
      <c r="V24" s="20">
        <f>'Stats 2006'!$V$24</f>
        <v>27.5</v>
      </c>
    </row>
    <row r="25" spans="1:22" ht="12.75">
      <c r="A25" s="18" t="str">
        <f>'Stat Backbone'!$F$54</f>
        <v>CJ</v>
      </c>
      <c r="B25" s="18">
        <f>'Stat Backbone'!$G$54</f>
        <v>90</v>
      </c>
      <c r="C25" s="20">
        <f>'Stat Backbone'!$I$54</f>
        <v>4.5</v>
      </c>
      <c r="D25" s="17"/>
      <c r="E25" s="18" t="str">
        <f>'Stat Backbone'!$A$68</f>
        <v>ACL</v>
      </c>
      <c r="F25" s="18">
        <f>'Stat Backbone'!$B$68</f>
        <v>75</v>
      </c>
      <c r="G25" s="20">
        <f>'Stat Backbone'!$D$68</f>
        <v>4</v>
      </c>
      <c r="H25" s="17"/>
      <c r="I25" s="18" t="str">
        <f>'Stat Backbone'!$F$82</f>
        <v>7UP</v>
      </c>
      <c r="J25" s="47">
        <f>'Stat Backbone'!$G$82</f>
        <v>1108</v>
      </c>
      <c r="K25" s="20">
        <f>'Stat Backbone'!$I$82</f>
        <v>4</v>
      </c>
      <c r="L25" s="17"/>
      <c r="M25" s="18" t="str">
        <f>'Stat Backbone'!$F$68</f>
        <v>IM</v>
      </c>
      <c r="N25" s="22">
        <f>'Stat Backbone'!$G$68</f>
        <v>4.25</v>
      </c>
      <c r="O25" s="20">
        <f>'Stat Backbone'!$I$68</f>
        <v>4</v>
      </c>
      <c r="P25" s="17"/>
      <c r="Q25" s="18" t="str">
        <f>'Stat Backbone'!$A$82</f>
        <v>HAR</v>
      </c>
      <c r="R25" s="23">
        <f>'Stat Backbone'!$B$82</f>
        <v>1.349</v>
      </c>
      <c r="S25" s="20">
        <f>'Stat Backbone'!$D$82</f>
        <v>4</v>
      </c>
      <c r="T25" s="17"/>
      <c r="U25" s="18" t="str">
        <f>'Stats 2006'!$U$25</f>
        <v>7UP</v>
      </c>
      <c r="V25" s="20">
        <f>'Stats 2006'!$V$25</f>
        <v>24.5</v>
      </c>
    </row>
    <row r="26" spans="1:22" ht="12.75">
      <c r="A26" s="18" t="str">
        <f>'Stat Backbone'!$F$55</f>
        <v>TBD</v>
      </c>
      <c r="B26" s="18">
        <f>'Stat Backbone'!$G$55</f>
        <v>89</v>
      </c>
      <c r="C26" s="20">
        <f>'Stat Backbone'!$I$55</f>
        <v>3</v>
      </c>
      <c r="D26" s="17"/>
      <c r="E26" s="18" t="str">
        <f>'Stat Backbone'!$A$69</f>
        <v>TBD</v>
      </c>
      <c r="F26" s="18">
        <f>'Stat Backbone'!$B$69</f>
        <v>71</v>
      </c>
      <c r="G26" s="20">
        <f>'Stat Backbone'!$D$69</f>
        <v>3</v>
      </c>
      <c r="H26" s="17"/>
      <c r="I26" s="18" t="str">
        <f>'Stat Backbone'!$F$83</f>
        <v>TBD</v>
      </c>
      <c r="J26" s="47">
        <f>'Stat Backbone'!$G$83</f>
        <v>1093</v>
      </c>
      <c r="K26" s="20">
        <f>'Stat Backbone'!$I$83</f>
        <v>3</v>
      </c>
      <c r="L26" s="17"/>
      <c r="M26" s="18" t="str">
        <f>'Stat Backbone'!$F$69</f>
        <v>NS</v>
      </c>
      <c r="N26" s="22">
        <f>'Stat Backbone'!$G$69</f>
        <v>4.38</v>
      </c>
      <c r="O26" s="20">
        <f>'Stat Backbone'!$I$69</f>
        <v>3</v>
      </c>
      <c r="P26" s="17"/>
      <c r="Q26" s="18" t="str">
        <f>'Stat Backbone'!$A$83</f>
        <v>NS</v>
      </c>
      <c r="R26" s="23">
        <f>'Stat Backbone'!$B$83</f>
        <v>1.354</v>
      </c>
      <c r="S26" s="20">
        <f>'Stat Backbone'!$D$83</f>
        <v>3</v>
      </c>
      <c r="T26" s="17"/>
      <c r="U26" s="18" t="str">
        <f>'Stats 2006'!$U$26</f>
        <v>PYW</v>
      </c>
      <c r="V26" s="20">
        <f>'Stats 2006'!$V$26</f>
        <v>21</v>
      </c>
    </row>
    <row r="27" spans="1:22" ht="12.75">
      <c r="A27" s="18" t="str">
        <f>'Stat Backbone'!$F$56</f>
        <v>SOS</v>
      </c>
      <c r="B27" s="18">
        <f>'Stat Backbone'!$G$56</f>
        <v>88</v>
      </c>
      <c r="C27" s="20">
        <f>'Stat Backbone'!$I$56</f>
        <v>2</v>
      </c>
      <c r="D27" s="17"/>
      <c r="E27" s="18" t="str">
        <f>'Stat Backbone'!$A$70</f>
        <v>RR</v>
      </c>
      <c r="F27" s="18">
        <f>'Stat Backbone'!$B$70</f>
        <v>69</v>
      </c>
      <c r="G27" s="20">
        <f>'Stat Backbone'!$D$70</f>
        <v>2</v>
      </c>
      <c r="H27" s="17"/>
      <c r="I27" s="18" t="str">
        <f>'Stat Backbone'!$F$84</f>
        <v>AP</v>
      </c>
      <c r="J27" s="47">
        <f>'Stat Backbone'!$G$84</f>
        <v>1071</v>
      </c>
      <c r="K27" s="20">
        <f>'Stat Backbone'!$I$84</f>
        <v>2</v>
      </c>
      <c r="L27" s="17"/>
      <c r="M27" s="18" t="str">
        <f>'Stat Backbone'!$F$70</f>
        <v>ACL</v>
      </c>
      <c r="N27" s="22">
        <f>'Stat Backbone'!$G$70</f>
        <v>4.43</v>
      </c>
      <c r="O27" s="20">
        <f>'Stat Backbone'!$I$70</f>
        <v>2</v>
      </c>
      <c r="P27" s="17"/>
      <c r="Q27" s="18" t="str">
        <f>'Stat Backbone'!$A$84</f>
        <v>ACL</v>
      </c>
      <c r="R27" s="23">
        <f>'Stat Backbone'!$B$84</f>
        <v>1.356</v>
      </c>
      <c r="S27" s="20">
        <f>'Stat Backbone'!$D$84</f>
        <v>2</v>
      </c>
      <c r="T27" s="17"/>
      <c r="U27" s="18" t="str">
        <f>'Stats 2006'!$U$27</f>
        <v>ACL</v>
      </c>
      <c r="V27" s="20">
        <f>'Stats 2006'!$V$27</f>
        <v>21</v>
      </c>
    </row>
    <row r="28" spans="1:22" ht="12.75">
      <c r="A28" s="18" t="str">
        <f>'Stat Backbone'!$F$57</f>
        <v>PYW</v>
      </c>
      <c r="B28" s="18">
        <f>'Stat Backbone'!$G$57</f>
        <v>86</v>
      </c>
      <c r="C28" s="20">
        <f>'Stat Backbone'!$I$57</f>
        <v>1</v>
      </c>
      <c r="D28" s="17"/>
      <c r="E28" s="18" t="str">
        <f>'Stat Backbone'!$A$71</f>
        <v>7UP</v>
      </c>
      <c r="F28" s="18">
        <f>'Stat Backbone'!$B$71</f>
        <v>67</v>
      </c>
      <c r="G28" s="20">
        <f>'Stat Backbone'!$D$71</f>
        <v>1</v>
      </c>
      <c r="H28" s="17"/>
      <c r="I28" s="18" t="str">
        <f>'Stat Backbone'!$F$85</f>
        <v>PYW</v>
      </c>
      <c r="J28" s="47">
        <f>'Stat Backbone'!$G$85</f>
        <v>979</v>
      </c>
      <c r="K28" s="20">
        <f>'Stat Backbone'!$I$85</f>
        <v>1</v>
      </c>
      <c r="L28" s="17"/>
      <c r="M28" s="18" t="str">
        <f>'Stat Backbone'!$F$71</f>
        <v>RR</v>
      </c>
      <c r="N28" s="22">
        <f>'Stat Backbone'!$G$71</f>
        <v>4.51</v>
      </c>
      <c r="O28" s="20">
        <f>'Stat Backbone'!$I$71</f>
        <v>1</v>
      </c>
      <c r="P28" s="17"/>
      <c r="Q28" s="18" t="str">
        <f>'Stat Backbone'!$A$85</f>
        <v>RR</v>
      </c>
      <c r="R28" s="23">
        <f>'Stat Backbone'!$B$85</f>
        <v>1.371</v>
      </c>
      <c r="S28" s="20">
        <f>'Stat Backbone'!$D$85</f>
        <v>1</v>
      </c>
      <c r="T28" s="17"/>
      <c r="U28" s="18" t="str">
        <f>'Stats 2006'!$U$28</f>
        <v>RR</v>
      </c>
      <c r="V28" s="20">
        <f>'Stats 2006'!$V$28</f>
        <v>15</v>
      </c>
    </row>
    <row r="29" spans="1:22" ht="12.75">
      <c r="A29" s="18" t="str">
        <f>'Stat Backbone'!$F$58</f>
        <v>RR</v>
      </c>
      <c r="B29" s="18">
        <f>'Stat Backbone'!$G$58</f>
        <v>85</v>
      </c>
      <c r="C29" s="20">
        <f>'Stat Backbone'!$I$58</f>
        <v>0</v>
      </c>
      <c r="D29" s="17"/>
      <c r="E29" s="18" t="str">
        <f>'Stat Backbone'!$A$72</f>
        <v>AP</v>
      </c>
      <c r="F29" s="18">
        <f>'Stat Backbone'!$B$72</f>
        <v>14</v>
      </c>
      <c r="G29" s="20">
        <f>'Stat Backbone'!$D$72</f>
        <v>0</v>
      </c>
      <c r="H29" s="17"/>
      <c r="I29" s="18" t="str">
        <f>'Stat Backbone'!$F$86</f>
        <v>HAR</v>
      </c>
      <c r="J29" s="47">
        <f>'Stat Backbone'!$G$86</f>
        <v>968</v>
      </c>
      <c r="K29" s="20">
        <f>'Stat Backbone'!$I$86</f>
        <v>0</v>
      </c>
      <c r="L29" s="17"/>
      <c r="M29" s="18" t="str">
        <f>'Stat Backbone'!$F$72</f>
        <v>TBD</v>
      </c>
      <c r="N29" s="22">
        <f>'Stat Backbone'!$G$72</f>
        <v>4.69</v>
      </c>
      <c r="O29" s="20">
        <f>'Stat Backbone'!$I$72</f>
        <v>0</v>
      </c>
      <c r="P29" s="17"/>
      <c r="Q29" s="18" t="str">
        <f>'Stat Backbone'!$A$86</f>
        <v>TBD</v>
      </c>
      <c r="R29" s="23">
        <f>'Stat Backbone'!$B$86</f>
        <v>1.376</v>
      </c>
      <c r="S29" s="20">
        <f>'Stat Backbone'!$D$86</f>
        <v>0</v>
      </c>
      <c r="T29" s="17"/>
      <c r="U29" s="18" t="str">
        <f>'Stats 2006'!$U$29</f>
        <v>TBD</v>
      </c>
      <c r="V29" s="20">
        <f>'Stats 2006'!$V$29</f>
        <v>9</v>
      </c>
    </row>
    <row r="30" spans="1:22" ht="12.75">
      <c r="A30" s="38"/>
      <c r="B30" s="38"/>
      <c r="C30" s="4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2.75">
      <c r="A31" s="25"/>
      <c r="B31" s="25"/>
      <c r="C31" s="25"/>
      <c r="D31" s="25"/>
      <c r="E31" s="25"/>
      <c r="F31" s="26" t="s">
        <v>53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/>
      <c r="T31" s="25"/>
      <c r="U31" s="25"/>
      <c r="V31" s="25"/>
    </row>
    <row r="32" spans="1:22" ht="12.75">
      <c r="A32" s="25"/>
      <c r="B32" s="25"/>
      <c r="C32" s="25"/>
      <c r="D32" s="25"/>
      <c r="E32" s="25"/>
      <c r="F32" s="25"/>
      <c r="G32" s="25"/>
      <c r="H32" s="27"/>
      <c r="I32" s="25"/>
      <c r="J32" s="25"/>
      <c r="K32" s="28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ht="12.75">
      <c r="A33" s="25"/>
      <c r="B33" s="25"/>
      <c r="C33" s="25"/>
      <c r="D33" s="25"/>
      <c r="E33" s="29">
        <v>1</v>
      </c>
      <c r="F33" s="58" t="str">
        <f>'Stat Backbone'!$A$2</f>
        <v>Winged Buffalo</v>
      </c>
      <c r="G33" s="51"/>
      <c r="H33" s="51"/>
      <c r="I33" s="51"/>
      <c r="J33" s="59">
        <f>'Stat Backbone'!$T$2</f>
        <v>93</v>
      </c>
      <c r="K33" s="25"/>
      <c r="L33" s="25"/>
      <c r="M33" s="29">
        <v>7</v>
      </c>
      <c r="N33" s="30" t="str">
        <f>'Stat Backbone'!$A$8</f>
        <v>Harpooners</v>
      </c>
      <c r="O33" s="30"/>
      <c r="P33" s="30"/>
      <c r="Q33" s="30"/>
      <c r="R33" s="31">
        <f>'Stat Backbone'!$T$8</f>
        <v>48.5</v>
      </c>
      <c r="S33" s="17"/>
      <c r="T33" s="17"/>
      <c r="U33" s="17"/>
      <c r="V33" s="17"/>
    </row>
    <row r="34" spans="1:22" ht="12.75">
      <c r="A34" s="17"/>
      <c r="B34" s="17"/>
      <c r="C34" s="17"/>
      <c r="D34" s="17"/>
      <c r="E34" s="29">
        <v>2</v>
      </c>
      <c r="F34" s="30" t="str">
        <f>'Stat Backbone'!$A$3</f>
        <v>Sultans of Swat</v>
      </c>
      <c r="G34" s="30"/>
      <c r="H34" s="30"/>
      <c r="I34" s="30"/>
      <c r="J34" s="32">
        <f>'Stat Backbone'!$T$3</f>
        <v>82.5</v>
      </c>
      <c r="K34" s="17"/>
      <c r="L34" s="17"/>
      <c r="M34" s="29">
        <v>8</v>
      </c>
      <c r="N34" s="30" t="str">
        <f>'Stat Backbone'!$A$9</f>
        <v>Non - Smokers</v>
      </c>
      <c r="O34" s="30"/>
      <c r="P34" s="30"/>
      <c r="Q34" s="30"/>
      <c r="R34" s="31">
        <f>'Stat Backbone'!$T$9</f>
        <v>48.5</v>
      </c>
      <c r="S34" s="17"/>
      <c r="T34" s="17"/>
      <c r="U34" s="17"/>
      <c r="V34" s="17"/>
    </row>
    <row r="35" spans="1:22" ht="12.75">
      <c r="A35" s="17"/>
      <c r="B35" s="17"/>
      <c r="C35" s="17"/>
      <c r="D35" s="17"/>
      <c r="E35" s="29">
        <v>3</v>
      </c>
      <c r="F35" s="30" t="str">
        <f>'Stat Backbone'!$A$4</f>
        <v>Camel Jockeys</v>
      </c>
      <c r="G35" s="30"/>
      <c r="H35" s="30"/>
      <c r="I35" s="30"/>
      <c r="J35" s="32">
        <f>'Stat Backbone'!$T$4</f>
        <v>74</v>
      </c>
      <c r="K35" s="17"/>
      <c r="L35" s="17"/>
      <c r="M35" s="29">
        <v>9</v>
      </c>
      <c r="N35" s="30" t="str">
        <f>'Stat Backbone'!$A$10</f>
        <v>Rooster Rage</v>
      </c>
      <c r="O35" s="30"/>
      <c r="P35" s="30"/>
      <c r="Q35" s="30"/>
      <c r="R35" s="31">
        <f>'Stat Backbone'!$T$10</f>
        <v>44.5</v>
      </c>
      <c r="S35" s="17"/>
      <c r="T35" s="17"/>
      <c r="U35" s="17"/>
      <c r="V35" s="17"/>
    </row>
    <row r="36" spans="1:22" ht="12.75">
      <c r="A36" s="17"/>
      <c r="B36" s="17"/>
      <c r="C36" s="17"/>
      <c r="D36" s="17"/>
      <c r="E36" s="29">
        <v>4</v>
      </c>
      <c r="F36" s="30" t="str">
        <f>'Stat Backbone'!$A$5</f>
        <v>Iron Men</v>
      </c>
      <c r="G36" s="30"/>
      <c r="H36" s="30"/>
      <c r="I36" s="30"/>
      <c r="J36" s="32">
        <f>'Stat Backbone'!$T$5</f>
        <v>62.5</v>
      </c>
      <c r="K36" s="17"/>
      <c r="L36" s="17"/>
      <c r="M36" s="29">
        <v>10</v>
      </c>
      <c r="N36" s="30" t="str">
        <f>'Stat Backbone'!$A$11</f>
        <v>Make 7up Yours</v>
      </c>
      <c r="O36" s="30"/>
      <c r="P36" s="30"/>
      <c r="Q36" s="30"/>
      <c r="R36" s="31">
        <f>'Stat Backbone'!$T$11</f>
        <v>37.5</v>
      </c>
      <c r="S36" s="17"/>
      <c r="T36" s="17"/>
      <c r="U36" s="17"/>
      <c r="V36" s="17"/>
    </row>
    <row r="37" spans="1:22" ht="12.75">
      <c r="A37" s="17"/>
      <c r="B37" s="17"/>
      <c r="C37" s="17"/>
      <c r="D37" s="17"/>
      <c r="E37" s="29">
        <v>5</v>
      </c>
      <c r="F37" s="30" t="str">
        <f>'Stat Backbone'!$A$6</f>
        <v>A.C.L.</v>
      </c>
      <c r="G37" s="30"/>
      <c r="H37" s="30"/>
      <c r="I37" s="30"/>
      <c r="J37" s="32">
        <f>'Stat Backbone'!$T$6</f>
        <v>52.5</v>
      </c>
      <c r="K37" s="17"/>
      <c r="L37" s="17"/>
      <c r="M37" s="29">
        <v>11</v>
      </c>
      <c r="N37" s="30" t="str">
        <f>'Stat Backbone'!$A$12</f>
        <v>Priory of Yawkey Way</v>
      </c>
      <c r="O37" s="30"/>
      <c r="P37" s="30"/>
      <c r="Q37" s="30"/>
      <c r="R37" s="31">
        <f>'Stat Backbone'!$T$12</f>
        <v>36</v>
      </c>
      <c r="S37" s="17"/>
      <c r="T37" s="17"/>
      <c r="U37" s="17"/>
      <c r="V37" s="17"/>
    </row>
    <row r="38" spans="1:22" ht="12.75">
      <c r="A38" s="17"/>
      <c r="B38" s="17"/>
      <c r="C38" s="17"/>
      <c r="D38" s="17"/>
      <c r="E38" s="29">
        <v>6</v>
      </c>
      <c r="F38" s="30" t="str">
        <f>'Stat Backbone'!$A$7</f>
        <v>Asian Pranksters</v>
      </c>
      <c r="G38" s="30"/>
      <c r="H38" s="30"/>
      <c r="I38" s="30"/>
      <c r="J38" s="32">
        <f>'Stat Backbone'!$T$7</f>
        <v>50.5</v>
      </c>
      <c r="K38" s="17"/>
      <c r="L38" s="17"/>
      <c r="M38" s="29">
        <v>12</v>
      </c>
      <c r="N38" s="30" t="str">
        <f>'Stat Backbone'!$A$13</f>
        <v>The Bigg Doggs</v>
      </c>
      <c r="O38" s="30"/>
      <c r="P38" s="30"/>
      <c r="Q38" s="30"/>
      <c r="R38" s="31">
        <f>'Stat Backbone'!$T$13</f>
        <v>30</v>
      </c>
      <c r="S38" s="17"/>
      <c r="T38" s="17"/>
      <c r="U38" s="17"/>
      <c r="V38" s="17"/>
    </row>
  </sheetData>
  <sheetProtection sheet="1" objects="1" scenarios="1"/>
  <mergeCells count="2">
    <mergeCell ref="A3:C3"/>
    <mergeCell ref="A17:C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H80"/>
  <sheetViews>
    <sheetView workbookViewId="0" topLeftCell="A8">
      <selection activeCell="A1" sqref="A1:G80"/>
    </sheetView>
  </sheetViews>
  <sheetFormatPr defaultColWidth="9.140625" defaultRowHeight="12.75"/>
  <cols>
    <col min="1" max="1" width="3.28125" style="34" customWidth="1"/>
    <col min="2" max="6" width="17.7109375" style="0" customWidth="1"/>
    <col min="7" max="7" width="18.28125" style="0" customWidth="1"/>
  </cols>
  <sheetData>
    <row r="1" spans="1:7" ht="12.75">
      <c r="A1" s="33" t="str">
        <f>'Roster 2006'!$A$1</f>
        <v>Pos</v>
      </c>
      <c r="B1" s="1" t="str">
        <f>'Roster 2006'!$B$1</f>
        <v>Winged Buffalo</v>
      </c>
      <c r="C1" s="1" t="str">
        <f>'Roster 2006'!$C$1</f>
        <v>Asian Pranksters</v>
      </c>
      <c r="D1" s="1" t="str">
        <f>'Roster 2006'!$D$1</f>
        <v>Camel Jockeys</v>
      </c>
      <c r="E1" s="1" t="str">
        <f>'Roster 2006'!$E$1</f>
        <v>Iron Men</v>
      </c>
      <c r="F1" s="1" t="str">
        <f>'Roster 2006'!$F$1</f>
        <v>Sultans of Swat</v>
      </c>
      <c r="G1" s="1" t="str">
        <f>'Roster 2006'!$G$1</f>
        <v>The Bigg Doggs</v>
      </c>
    </row>
    <row r="2" spans="1:7" ht="12.75">
      <c r="A2" s="33"/>
      <c r="B2" s="9" t="str">
        <f>'Roster 2006'!$B$2</f>
        <v>Eric Pellerin</v>
      </c>
      <c r="C2" s="9" t="str">
        <f>'Roster 2006'!$C$2</f>
        <v>Matt George</v>
      </c>
      <c r="D2" s="9" t="str">
        <f>'Roster 2006'!$D$2</f>
        <v>Jeff Nassiff</v>
      </c>
      <c r="E2" s="9" t="str">
        <f>'Roster 2006'!$E$2</f>
        <v>Mike Wakeley</v>
      </c>
      <c r="F2" s="9" t="str">
        <f>'Roster 2006'!$F$2</f>
        <v>Paul DiFilippo</v>
      </c>
      <c r="G2" s="9" t="str">
        <f>'Roster 2006'!$G$2</f>
        <v>Chris Shea</v>
      </c>
    </row>
    <row r="3" spans="1:7" ht="12.75">
      <c r="A3" s="33"/>
      <c r="B3" s="9" t="str">
        <f>'Roster 2006'!$B$3</f>
        <v>(978)681-4107</v>
      </c>
      <c r="C3" s="9" t="str">
        <f>'Roster 2006'!$C$3</f>
        <v>(508)845-1249</v>
      </c>
      <c r="D3" s="9" t="str">
        <f>'Roster 2006'!$D$3</f>
        <v>(603)275-4217</v>
      </c>
      <c r="E3" s="9" t="str">
        <f>'Roster 2006'!$E$3</f>
        <v>(978)682-2923</v>
      </c>
      <c r="F3" s="9" t="str">
        <f>'Roster 2006'!$F$3</f>
        <v>(978)834-0860</v>
      </c>
      <c r="G3" s="9" t="str">
        <f>'Roster 2006'!$G$3</f>
        <v>(413)323-6769</v>
      </c>
    </row>
    <row r="4" spans="1:7" ht="12.75">
      <c r="A4" s="33"/>
      <c r="B4" s="9" t="str">
        <f>'Roster 2006'!$B$4</f>
        <v>cell - (978)771-3204</v>
      </c>
      <c r="C4" s="42" t="str">
        <f>'Roster 2006'!$C$4</f>
        <v>  cell - (508)726-2811</v>
      </c>
      <c r="D4" s="9" t="str">
        <f>'Roster 2006'!$D$4</f>
        <v> </v>
      </c>
      <c r="E4" s="9" t="str">
        <f>'Roster 2006'!$E$4</f>
        <v>cell -  (978)764-2089</v>
      </c>
      <c r="F4" s="9" t="str">
        <f>'Roster 2006'!$F$4</f>
        <v>cell - (978)303-7300</v>
      </c>
      <c r="G4" s="9" t="str">
        <f>'Roster 2006'!$G$4</f>
        <v>cell - (617)901-6419</v>
      </c>
    </row>
    <row r="5" spans="1:7" ht="12.75">
      <c r="A5" s="33"/>
      <c r="B5" s="53" t="str">
        <f>'Roster 2006'!$B$5</f>
        <v>pocoroba20@aol.com</v>
      </c>
      <c r="C5" s="53" t="str">
        <f>'Roster 2006'!$C$5</f>
        <v>Matthew.J.George@fmr.com</v>
      </c>
      <c r="D5" s="53" t="str">
        <f>'Roster 2006'!$D$5</f>
        <v>mukgod@comcast.net</v>
      </c>
      <c r="E5" s="53" t="str">
        <f>'Roster 2006'!$E$5</f>
        <v>mikewakeley@comcast.net</v>
      </c>
      <c r="F5" s="53" t="str">
        <f>'Roster 2006'!$F$5</f>
        <v>FlipPD@hotmail.com</v>
      </c>
      <c r="G5" s="53" t="str">
        <f>'Roster 2006'!$G$5</f>
        <v>BiggDogg4134@aol.com</v>
      </c>
    </row>
    <row r="6" spans="1:7" ht="12.75">
      <c r="A6" s="33"/>
      <c r="B6" s="9"/>
      <c r="C6" s="9"/>
      <c r="D6" s="9"/>
      <c r="E6" s="9"/>
      <c r="F6" s="9"/>
      <c r="G6" s="9"/>
    </row>
    <row r="7" spans="1:7" ht="12.75">
      <c r="A7" s="33" t="str">
        <f>'Roster 2006'!$A$7</f>
        <v>C</v>
      </c>
      <c r="B7" s="41" t="str">
        <f>'Roster 2006'!$B$7</f>
        <v>I. Rodriguez - DET</v>
      </c>
      <c r="C7" s="41" t="str">
        <f>'Roster 2006'!$C$7</f>
        <v>V. Martinez - CLE</v>
      </c>
      <c r="D7" s="41" t="str">
        <f>'Roster 2006'!$D$7</f>
        <v>R. Hernandez - BAL</v>
      </c>
      <c r="E7" s="41" t="str">
        <f>'Roster 2006'!$E$7</f>
        <v>Mauer -MIN</v>
      </c>
      <c r="F7" s="41" t="str">
        <f>'Roster 2006'!$F$7</f>
        <v>Posada - NYY</v>
      </c>
      <c r="G7" s="41" t="str">
        <f>'Roster 2006'!$G$7</f>
        <v>LoDuca - NYM</v>
      </c>
    </row>
    <row r="8" spans="1:7" ht="12.75">
      <c r="A8" s="33" t="str">
        <f>'Roster 2006'!$A$8</f>
        <v>C</v>
      </c>
      <c r="B8" s="41" t="str">
        <f>'Roster 2006'!$B$8</f>
        <v>*  D. Ross - CIN</v>
      </c>
      <c r="C8" s="41" t="str">
        <f>'Roster 2006'!$C$8</f>
        <v>*  Martin - LA(NL)</v>
      </c>
      <c r="D8" s="41" t="str">
        <f>'Roster 2006'!$D$8</f>
        <v>Johjima - SEA</v>
      </c>
      <c r="E8" s="41" t="str">
        <f>'Roster 2006'!$E$8</f>
        <v>Barajas - TEX</v>
      </c>
      <c r="F8" s="41" t="str">
        <f>'Roster 2006'!$F$8</f>
        <v>Pierzynski - CHI(AL)</v>
      </c>
      <c r="G8" s="41" t="str">
        <f>'Roster 2006'!$G$8</f>
        <v>Kendall - OAK</v>
      </c>
    </row>
    <row r="9" spans="1:7" ht="12.75">
      <c r="A9" s="33" t="str">
        <f>'Roster 2006'!$A$9</f>
        <v>1B</v>
      </c>
      <c r="B9" s="41" t="str">
        <f>'Roster 2006'!$B$9</f>
        <v>Konerko - CHI(AL)</v>
      </c>
      <c r="C9" s="41" t="str">
        <f>'Roster 2006'!$C$9</f>
        <v>Teixeira - TEX</v>
      </c>
      <c r="D9" s="41" t="str">
        <f>'Roster 2006'!$D$9</f>
        <v>Helton - COL</v>
      </c>
      <c r="E9" s="41" t="str">
        <f>'Roster 2006'!$E$9</f>
        <v>*  Shealy - KC</v>
      </c>
      <c r="F9" s="41" t="str">
        <f>'Roster 2006'!$F$9</f>
        <v>Pujols - StL</v>
      </c>
      <c r="G9" s="41" t="str">
        <f>'Roster 2006'!$G$9</f>
        <v>Thome - CHI(AL)</v>
      </c>
    </row>
    <row r="10" spans="1:7" ht="12.75">
      <c r="A10" s="33" t="str">
        <f>'Roster 2006'!$A$10</f>
        <v>2B</v>
      </c>
      <c r="B10" s="41" t="str">
        <f>'Roster 2006'!$B$10</f>
        <v>Soriano - WAS</v>
      </c>
      <c r="C10" s="41" t="str">
        <f>'Roster 2006'!$C$10</f>
        <v>Cano - NYY</v>
      </c>
      <c r="D10" s="41" t="str">
        <f>'Roster 2006'!$D$10</f>
        <v>Giles - ATL</v>
      </c>
      <c r="E10" s="41" t="str">
        <f>'Roster 2006'!$E$10</f>
        <v>Belliard - StL</v>
      </c>
      <c r="F10" s="41" t="str">
        <f>'Roster 2006'!$F$10</f>
        <v>*  Uggla - FLA</v>
      </c>
      <c r="G10" s="41" t="str">
        <f>'Roster 2006'!$G$10</f>
        <v>Biggio - HOU</v>
      </c>
    </row>
    <row r="11" spans="1:7" ht="12.75">
      <c r="A11" s="33" t="str">
        <f>'Roster 2006'!$A$11</f>
        <v>SS</v>
      </c>
      <c r="B11" s="41" t="str">
        <f>'Roster 2006'!$B$11</f>
        <v>Rollins - PHI</v>
      </c>
      <c r="C11" s="41" t="str">
        <f>'Roster 2006'!$C$11</f>
        <v>C. Guillen - DET</v>
      </c>
      <c r="D11" s="41" t="str">
        <f>'Roster 2006'!$D$11</f>
        <v>Renteria - ATL</v>
      </c>
      <c r="E11" s="41" t="str">
        <f>'Roster 2006'!$E$11</f>
        <v>F. Lopez - WAS</v>
      </c>
      <c r="F11" s="41" t="str">
        <f>'Roster 2006'!$F$11</f>
        <v>Furcal - LA(NL)</v>
      </c>
      <c r="G11" s="41" t="str">
        <f>'Roster 2006'!$G$11</f>
        <v>H. Ramirez - FLA</v>
      </c>
    </row>
    <row r="12" spans="1:7" ht="12.75">
      <c r="A12" s="33" t="str">
        <f>'Roster 2006'!$A$12</f>
        <v>3B</v>
      </c>
      <c r="B12" s="41" t="str">
        <f>'Roster 2006'!$B$12</f>
        <v>E. Encarnacion - CIN</v>
      </c>
      <c r="C12" s="41" t="str">
        <f>'Roster 2006'!$C$12</f>
        <v>Hillenbrand - SF</v>
      </c>
      <c r="D12" s="41" t="str">
        <f>'Roster 2006'!$D$12</f>
        <v>A. Ramirez - CHI(NL)</v>
      </c>
      <c r="E12" s="41" t="str">
        <f>'Roster 2006'!$E$12</f>
        <v>*  Aurilia - CIN</v>
      </c>
      <c r="F12" s="41" t="str">
        <f>'Roster 2006'!$F$12</f>
        <v>Rolen - StL</v>
      </c>
      <c r="G12" s="41" t="str">
        <f>'Roster 2006'!$G$12</f>
        <v>E. Chavez - OAK</v>
      </c>
    </row>
    <row r="13" spans="1:7" ht="12.75">
      <c r="A13" s="33" t="str">
        <f>'Roster 2006'!$A$13</f>
        <v>CM</v>
      </c>
      <c r="B13" s="41" t="str">
        <f>'Roster 2006'!$B$13</f>
        <v>*  Beltre - SEA</v>
      </c>
      <c r="C13" s="41" t="str">
        <f>'Roster 2006'!$C$13</f>
        <v>Delgado - NYM</v>
      </c>
      <c r="D13" s="41" t="str">
        <f>'Roster 2006'!$D$13</f>
        <v>Wright - NYM</v>
      </c>
      <c r="E13" s="41" t="str">
        <f>'Roster 2006'!$E$13</f>
        <v>*  LaRoche - ATL</v>
      </c>
      <c r="F13" s="41" t="str">
        <f>'Roster 2006'!$F$13</f>
        <v>Morneau - MIN</v>
      </c>
      <c r="G13" s="41" t="str">
        <f>'Roster 2006'!$G$13</f>
        <v>*  A. Gonzalez - SD</v>
      </c>
    </row>
    <row r="14" spans="1:7" ht="12.75">
      <c r="A14" s="33" t="str">
        <f>'Roster 2006'!$A$14</f>
        <v>MM</v>
      </c>
      <c r="B14" s="41" t="str">
        <f>'Roster 2006'!$B$14</f>
        <v>*  DeRosa - TEX</v>
      </c>
      <c r="C14" s="41" t="str">
        <f>'Roster 2006'!$C$14</f>
        <v>*  S. Drew - AZ</v>
      </c>
      <c r="D14" s="41" t="str">
        <f>'Roster 2006'!$D$14</f>
        <v>Greene - SD</v>
      </c>
      <c r="E14" s="41" t="str">
        <f>'Roster 2006'!$E$14</f>
        <v>*  Kendrick - LA(AL)</v>
      </c>
      <c r="F14" s="41" t="str">
        <f>'Roster 2006'!$F$14</f>
        <v>Jeter - NYY</v>
      </c>
      <c r="G14" s="41" t="str">
        <f>'Roster 2006'!$G$14</f>
        <v>Barfield - SD</v>
      </c>
    </row>
    <row r="15" spans="1:7" ht="12.75">
      <c r="A15" s="33" t="str">
        <f>'Roster 2006'!$A$15</f>
        <v>OF</v>
      </c>
      <c r="B15" s="41" t="str">
        <f>'Roster 2006'!$B$15</f>
        <v>Beltran - NYM</v>
      </c>
      <c r="C15" s="41" t="str">
        <f>'Roster 2006'!$C$15</f>
        <v>JD Drew - LA(NL)</v>
      </c>
      <c r="D15" s="41" t="str">
        <f>'Roster 2006'!$D$15</f>
        <v>M. Cabrera - FLA</v>
      </c>
      <c r="E15" s="41" t="str">
        <f>'Roster 2006'!$E$15</f>
        <v>Sizemore - CLE</v>
      </c>
      <c r="F15" s="41" t="str">
        <f>'Roster 2006'!$F$15</f>
        <v>Guerrero - LA(AL)</v>
      </c>
      <c r="G15" s="41" t="str">
        <f>'Roster 2006'!$G$15</f>
        <v>Ordonez - DET</v>
      </c>
    </row>
    <row r="16" spans="1:7" ht="12.75">
      <c r="A16" s="33" t="str">
        <f>'Roster 2006'!$A$16</f>
        <v>OF</v>
      </c>
      <c r="B16" s="41" t="str">
        <f>'Roster 2006'!$B$16</f>
        <v>Abreu - NYY</v>
      </c>
      <c r="C16" s="41" t="str">
        <f>'Roster 2006'!$C$16</f>
        <v>*  Tavaras - HOU</v>
      </c>
      <c r="D16" s="41" t="str">
        <f>'Roster 2006'!$D$16</f>
        <v>Pierre - CHI(NL)</v>
      </c>
      <c r="E16" s="41" t="str">
        <f>'Roster 2006'!$E$16</f>
        <v>*  Ethier - LA(NL)</v>
      </c>
      <c r="F16" s="41" t="str">
        <f>'Roster 2006'!$F$16</f>
        <v>A. Jones - ATL</v>
      </c>
      <c r="G16" s="41" t="str">
        <f>'Roster 2006'!$G$16</f>
        <v>*  Green - NYM</v>
      </c>
    </row>
    <row r="17" spans="1:7" ht="12.75">
      <c r="A17" s="33" t="str">
        <f>'Roster 2006'!$A$17</f>
        <v>OF</v>
      </c>
      <c r="B17" s="41" t="str">
        <f>'Roster 2006'!$B$17</f>
        <v>Ichiro - SEA</v>
      </c>
      <c r="C17" s="41" t="str">
        <f>'Roster 2006'!$C$17</f>
        <v>*  L. Gonzalez - AZ</v>
      </c>
      <c r="D17" s="41" t="str">
        <f>'Roster 2006'!$D$17</f>
        <v>Hunter - MIN</v>
      </c>
      <c r="E17" s="41" t="str">
        <f>'Roster 2006'!$E$17</f>
        <v>J. Jones - CHI(NL)</v>
      </c>
      <c r="F17" s="41" t="str">
        <f>'Roster 2006'!$F$17</f>
        <v>Feliz - SF</v>
      </c>
      <c r="G17" s="41" t="str">
        <f>'Roster 2006'!$G$17</f>
        <v>Francouer - ATL</v>
      </c>
    </row>
    <row r="18" spans="1:7" ht="12.75">
      <c r="A18" s="33" t="str">
        <f>'Roster 2006'!$A$18</f>
        <v>OF</v>
      </c>
      <c r="B18" s="41" t="str">
        <f>'Roster 2006'!$B$18</f>
        <v>*  Matthews Jr. - TEX</v>
      </c>
      <c r="C18" s="41" t="str">
        <f>'Roster 2006'!$C$18</f>
        <v>Kearns - WAS</v>
      </c>
      <c r="D18" s="41" t="str">
        <f>'Roster 2006'!$D$18</f>
        <v>Holliday - COL</v>
      </c>
      <c r="E18" s="41" t="str">
        <f>'Roster 2006'!$E$18</f>
        <v>Willingham - FLA</v>
      </c>
      <c r="F18" s="41" t="str">
        <f>'Roster 2006'!$F$18</f>
        <v>Podsednik - CHI(AL)</v>
      </c>
      <c r="G18" s="41" t="str">
        <f>'Roster 2006'!$G$18</f>
        <v>Granderson - DET</v>
      </c>
    </row>
    <row r="19" spans="1:7" ht="12.75">
      <c r="A19" s="33" t="str">
        <f>'Roster 2006'!$A$19</f>
        <v>OF</v>
      </c>
      <c r="B19" s="41" t="str">
        <f>'Roster 2006'!$B$19</f>
        <v>*  Cameron - SD</v>
      </c>
      <c r="C19" s="41" t="str">
        <f>'Roster 2006'!$C$19</f>
        <v>*  Quentin - AZ</v>
      </c>
      <c r="D19" s="41" t="str">
        <f>'Roster 2006'!$D$19</f>
        <v>Dunn - CIN</v>
      </c>
      <c r="E19" s="41" t="str">
        <f>'Roster 2006'!$E$19</f>
        <v>*  Bonds - SF</v>
      </c>
      <c r="F19" s="41" t="str">
        <f>'Roster 2006'!$F$19</f>
        <v>*   Patterson - BAL</v>
      </c>
      <c r="G19" s="41" t="str">
        <f>'Roster 2006'!$G$19</f>
        <v> *  Roberts - SD</v>
      </c>
    </row>
    <row r="20" spans="1:7" ht="12.75">
      <c r="A20" s="33" t="str">
        <f>'Roster 2006'!$A$20</f>
        <v>DH</v>
      </c>
      <c r="B20" s="41" t="str">
        <f>'Roster 2006'!$B$20</f>
        <v>*  Giles - SD</v>
      </c>
      <c r="C20" s="41" t="str">
        <f>'Roster 2006'!$C$20</f>
        <v>Tejada - BAL</v>
      </c>
      <c r="D20" s="41" t="str">
        <f>'Roster 2006'!$D$20</f>
        <v>Youkilis-BOS</v>
      </c>
      <c r="E20" s="41" t="str">
        <f>'Roster 2006'!$E$20</f>
        <v>*  Thomas - OAK</v>
      </c>
      <c r="F20" s="41" t="str">
        <f>'Roster 2006'!$F$20</f>
        <v>Rodriguez - NYY</v>
      </c>
      <c r="G20" s="41" t="str">
        <f>'Roster 2006'!$G$20</f>
        <v>Ensberg - HOU</v>
      </c>
    </row>
    <row r="21" spans="1:7" ht="12.75">
      <c r="A21" s="33"/>
      <c r="B21" s="41" t="str">
        <f>'Roster 2006'!$B$21</f>
        <v> </v>
      </c>
      <c r="C21" s="41" t="str">
        <f>'Roster 2006'!$C$21</f>
        <v> </v>
      </c>
      <c r="D21" s="41" t="str">
        <f>'Roster 2006'!$D$21</f>
        <v> </v>
      </c>
      <c r="E21" s="41" t="str">
        <f>'Roster 2006'!$E$21</f>
        <v> </v>
      </c>
      <c r="F21" s="41" t="str">
        <f>'Roster 2006'!$F$21</f>
        <v> </v>
      </c>
      <c r="G21" s="41" t="str">
        <f>'Roster 2006'!$G$21</f>
        <v> </v>
      </c>
    </row>
    <row r="22" spans="1:7" ht="12.75">
      <c r="A22" s="33" t="str">
        <f>'Roster 2006'!$A$22</f>
        <v>P</v>
      </c>
      <c r="B22" s="41" t="str">
        <f>'Roster 2006'!$B$22</f>
        <v>Santana - MIN</v>
      </c>
      <c r="C22" s="41" t="str">
        <f>'Roster 2006'!$C$22</f>
        <v>Halladay - TOR</v>
      </c>
      <c r="D22" s="41" t="str">
        <f>'Roster 2006'!$D$22</f>
        <v>Willis - FLA</v>
      </c>
      <c r="E22" s="41" t="str">
        <f>'Roster 2006'!$E$22</f>
        <v>Sabathia - CLE</v>
      </c>
      <c r="F22" s="41" t="str">
        <f>'Roster 2006'!$F$22</f>
        <v>Carpenter - StL</v>
      </c>
      <c r="G22" s="41" t="str">
        <f>'Roster 2006'!$G$22</f>
        <v>C. Lee - CLE</v>
      </c>
    </row>
    <row r="23" spans="1:7" ht="12.75">
      <c r="A23" s="33" t="str">
        <f>'Roster 2006'!$A$23</f>
        <v>P</v>
      </c>
      <c r="B23" s="41" t="str">
        <f>'Roster 2006'!$B$23</f>
        <v>Oswalt - HOU</v>
      </c>
      <c r="C23" s="41" t="str">
        <f>'Roster 2006'!$C$23</f>
        <v>Schmidt - SF</v>
      </c>
      <c r="D23" s="41" t="str">
        <f>'Roster 2006'!$D$23</f>
        <v>Clemens - HOU</v>
      </c>
      <c r="E23" s="41" t="str">
        <f>'Roster 2006'!$E$23</f>
        <v>Bonderman - DET</v>
      </c>
      <c r="F23" s="41" t="str">
        <f>'Roster 2006'!$F$23</f>
        <v>Martinez - NYM</v>
      </c>
      <c r="G23" s="41" t="str">
        <f>'Roster 2006'!$G$23</f>
        <v>Lowry - SF</v>
      </c>
    </row>
    <row r="24" spans="1:7" ht="12.75">
      <c r="A24" s="33" t="str">
        <f>'Roster 2006'!$A$24</f>
        <v>P</v>
      </c>
      <c r="B24" s="41" t="str">
        <f>'Roster 2006'!$B$24</f>
        <v>Peavy - SD</v>
      </c>
      <c r="C24" s="41" t="str">
        <f>'Roster 2006'!$C$24</f>
        <v>*  Wang - NYY</v>
      </c>
      <c r="D24" s="41" t="str">
        <f>'Roster 2006'!$D$24</f>
        <v>Vasquez - CHI(AL)</v>
      </c>
      <c r="E24" s="41" t="str">
        <f>'Roster 2006'!$E$24</f>
        <v>*  Jer. Weaver - LA(AL)</v>
      </c>
      <c r="F24" s="41" t="str">
        <f>'Roster 2006'!$F$24</f>
        <v>Zambrano - CHI(NL)</v>
      </c>
      <c r="G24" s="41" t="str">
        <f>'Roster 2006'!$G$24</f>
        <v>*  Hamels - PHI</v>
      </c>
    </row>
    <row r="25" spans="1:7" ht="12.75">
      <c r="A25" s="33" t="str">
        <f>'Roster 2006'!$A$25</f>
        <v>P</v>
      </c>
      <c r="B25" s="41" t="str">
        <f>'Roster 2006'!$B$25</f>
        <v>Beckett - BOS</v>
      </c>
      <c r="C25" s="41" t="str">
        <f>'Roster 2006'!$C$25</f>
        <v>E. Santana - LA(AL)</v>
      </c>
      <c r="D25" s="41" t="str">
        <f>'Roster 2006'!$D$25</f>
        <v>Harden - OAK</v>
      </c>
      <c r="E25" s="41" t="str">
        <f>'Roster 2006'!$E$25</f>
        <v>*  D. Bush - MIL</v>
      </c>
      <c r="F25" s="41" t="str">
        <f>'Roster 2006'!$F$25</f>
        <v>*  Arroyo - CIN</v>
      </c>
      <c r="G25" s="41" t="str">
        <f>'Roster 2006'!$G$25</f>
        <v>*  Sowers - CLE</v>
      </c>
    </row>
    <row r="26" spans="1:7" ht="12.75">
      <c r="A26" s="33" t="str">
        <f>'Roster 2006'!$A$26</f>
        <v>P</v>
      </c>
      <c r="B26" s="41" t="str">
        <f>'Roster 2006'!$B$26</f>
        <v>*  Olsen - FLA</v>
      </c>
      <c r="C26" s="41" t="str">
        <f>'Roster 2006'!$C$26</f>
        <v>*  Francis - COL</v>
      </c>
      <c r="D26" s="41" t="str">
        <f>'Roster 2006'!$D$26</f>
        <v>Verlander - DET</v>
      </c>
      <c r="E26" s="41" t="str">
        <f>'Roster 2006'!$E$26</f>
        <v>Escobar - LA(AL)</v>
      </c>
      <c r="F26" s="41" t="str">
        <f>'Roster 2006'!$F$26</f>
        <v>*  Padilla - TEX</v>
      </c>
      <c r="G26" s="41" t="str">
        <f>'Roster 2006'!$G$26</f>
        <v>*  Garza - MIN</v>
      </c>
    </row>
    <row r="27" spans="1:7" ht="12.75">
      <c r="A27" s="33" t="str">
        <f>'Roster 2006'!$A$27</f>
        <v>P</v>
      </c>
      <c r="B27" s="41" t="str">
        <f>'Roster 2006'!$B$27</f>
        <v>R. Johnson - NYY</v>
      </c>
      <c r="C27" s="41" t="str">
        <f>'Roster 2006'!$C$27</f>
        <v>*  Maine - NYM</v>
      </c>
      <c r="D27" s="41" t="str">
        <f>'Roster 2006'!$D$27</f>
        <v>F. Hernandez - SEA</v>
      </c>
      <c r="E27" s="41" t="str">
        <f>'Roster 2006'!$E$27</f>
        <v>* Billingsley -LA(NL)</v>
      </c>
      <c r="F27" s="41" t="str">
        <f>'Roster 2006'!$F$27</f>
        <v>*  Snell - PIT</v>
      </c>
      <c r="G27" s="41" t="str">
        <f>'Roster 2006'!$G$27</f>
        <v>*  Reyes - StL</v>
      </c>
    </row>
    <row r="28" spans="1:7" ht="12.75">
      <c r="A28" s="33" t="str">
        <f>'Roster 2006'!$A$28</f>
        <v>P</v>
      </c>
      <c r="B28" s="41" t="str">
        <f>'Roster 2006'!$B$28</f>
        <v>*  Westbrook - CLE</v>
      </c>
      <c r="C28" s="41" t="str">
        <f>'Roster 2006'!$C$28</f>
        <v>*  Nolasco - FLA</v>
      </c>
      <c r="D28" s="41" t="str">
        <f>'Roster 2006'!$D$28</f>
        <v>Maddux - LA(NL)</v>
      </c>
      <c r="E28" s="41" t="str">
        <f>'Roster 2006'!$E$28</f>
        <v>*  C. James - ATL</v>
      </c>
      <c r="F28" s="41" t="str">
        <f>'Roster 2006'!$F$28</f>
        <v>*  Shields - LA(AL)</v>
      </c>
      <c r="G28" s="41" t="str">
        <f>'Roster 2006'!$G$28</f>
        <v>*  Marquis - StL</v>
      </c>
    </row>
    <row r="29" spans="1:8" ht="12.75">
      <c r="A29" s="33" t="str">
        <f>'Roster 2006'!$A$29</f>
        <v>P</v>
      </c>
      <c r="B29" s="41" t="str">
        <f>'Roster 2006'!$B$29</f>
        <v>C. Ray - BAL</v>
      </c>
      <c r="C29" s="41" t="str">
        <f>'Roster 2006'!$C$29</f>
        <v>*  Soriano - SEA</v>
      </c>
      <c r="D29" s="41" t="str">
        <f>'Roster 2006'!$D$29</f>
        <v>Nathan - MIN</v>
      </c>
      <c r="E29" s="41" t="str">
        <f>'Roster 2006'!$E$29</f>
        <v>Street - OAK</v>
      </c>
      <c r="F29" s="41" t="str">
        <f>'Roster 2006'!$F$29</f>
        <v>*  Putz - SEA</v>
      </c>
      <c r="G29" s="41" t="str">
        <f>'Roster 2006'!$G$29</f>
        <v>*  Zumaya - DET</v>
      </c>
      <c r="H29" s="13"/>
    </row>
    <row r="30" spans="1:7" ht="12.75">
      <c r="A30" s="33" t="str">
        <f>'Roster 2006'!$A$30</f>
        <v>P</v>
      </c>
      <c r="B30" s="41" t="str">
        <f>'Roster 2006'!$B$30</f>
        <v>Wagner - NYM</v>
      </c>
      <c r="C30" s="41" t="str">
        <f>'Roster 2006'!$C$30</f>
        <v>*  Linebrink - SD</v>
      </c>
      <c r="D30" s="41" t="str">
        <f>'Roster 2006'!$D$30</f>
        <v>F. Rodriguez - LA(AL)</v>
      </c>
      <c r="E30" s="41" t="str">
        <f>'Roster 2006'!$E$30</f>
        <v>Ryan - TOR</v>
      </c>
      <c r="F30" s="41" t="str">
        <f>'Roster 2006'!$F$30</f>
        <v>T. Jones - DET</v>
      </c>
      <c r="G30" s="41" t="str">
        <f>'Roster 2006'!$G$30</f>
        <v>*  Otsuka - TEX</v>
      </c>
    </row>
    <row r="31" spans="1:7" ht="12.75">
      <c r="A31" s="33"/>
      <c r="B31" s="41" t="str">
        <f>'Roster 2006'!$B$31</f>
        <v> </v>
      </c>
      <c r="C31" s="41" t="str">
        <f>'Roster 2006'!$C$31</f>
        <v> </v>
      </c>
      <c r="D31" s="41" t="str">
        <f>'Roster 2006'!$D$31</f>
        <v> </v>
      </c>
      <c r="E31" s="41" t="str">
        <f>'Roster 2006'!$E$31</f>
        <v> </v>
      </c>
      <c r="F31" s="41" t="str">
        <f>'Roster 2006'!$F$31</f>
        <v> </v>
      </c>
      <c r="G31" s="41" t="str">
        <f>'Roster 2006'!$G$31</f>
        <v> </v>
      </c>
    </row>
    <row r="32" spans="1:7" ht="12.75">
      <c r="A32" s="33" t="str">
        <f>'Roster 2006'!$A$32</f>
        <v>DL</v>
      </c>
      <c r="B32" s="41" t="str">
        <f>'Roster 2006'!$B$32</f>
        <v>Taxi - M. Ramirez - BOS</v>
      </c>
      <c r="C32" s="41" t="str">
        <f>'Roster 2006'!$C$32</f>
        <v>Gagne - LA(NL)</v>
      </c>
      <c r="D32" s="41" t="str">
        <f>'Roster 2006'!$D$32</f>
        <v>Taxi - Sheets - MIL</v>
      </c>
      <c r="E32" s="41" t="str">
        <f>'Roster 2006'!$E$32</f>
        <v>Taxi - Pena - AZ</v>
      </c>
      <c r="F32" s="41" t="str">
        <f>'Roster 2006'!$F$32</f>
        <v>Taxi - Contreras - CHI(AL)</v>
      </c>
      <c r="G32" s="41" t="str">
        <f>'Roster 2006'!$G$32</f>
        <v>Taxi - * Hermida - FLA</v>
      </c>
    </row>
    <row r="33" spans="1:7" ht="12.75">
      <c r="A33" s="33"/>
      <c r="B33" s="41" t="str">
        <f>'Roster 2006'!$B$33</f>
        <v>Sheffield - NYY</v>
      </c>
      <c r="C33" s="41" t="str">
        <f>'Roster 2006'!$C$33</f>
        <v>Rowand - PHI</v>
      </c>
      <c r="D33" s="41" t="str">
        <f>'Roster 2006'!$D$33</f>
        <v> </v>
      </c>
      <c r="E33" s="41" t="str">
        <f>'Roster 2006'!$E$33</f>
        <v>Taxi - D. Lee - CHI(NL)</v>
      </c>
      <c r="F33" s="41" t="str">
        <f>'Roster 2006'!$F$33</f>
        <v>Taxi - Isringhausen - StL</v>
      </c>
      <c r="G33" s="41" t="str">
        <f>'Roster 2006'!$G$33</f>
        <v>Taxi - Liriano - MIN</v>
      </c>
    </row>
    <row r="34" spans="1:7" ht="12.75">
      <c r="A34" s="33"/>
      <c r="B34" s="41" t="str">
        <f>'Roster 2006'!$B$34</f>
        <v> </v>
      </c>
      <c r="C34" s="41" t="str">
        <f>'Roster 2006'!$C$34</f>
        <v> </v>
      </c>
      <c r="D34" s="41" t="str">
        <f>'Roster 2006'!$D$34</f>
        <v> </v>
      </c>
      <c r="E34" s="41" t="str">
        <f>'Roster 2006'!$E$34</f>
        <v>*  Lester - BOS</v>
      </c>
      <c r="F34" s="41" t="str">
        <f>'Roster 2006'!$F$34</f>
        <v>Colon - LA(AL)</v>
      </c>
      <c r="G34" s="41" t="str">
        <f>'Roster 2006'!$G$34</f>
        <v>Mulder - StL</v>
      </c>
    </row>
    <row r="35" spans="1:7" ht="12.75">
      <c r="A35" s="33"/>
      <c r="B35" s="41" t="str">
        <f>'Roster 2006'!$B$35</f>
        <v> </v>
      </c>
      <c r="C35" s="41" t="str">
        <f>'Roster 2006'!$C$35</f>
        <v> </v>
      </c>
      <c r="D35" s="41" t="str">
        <f>'Roster 2006'!$D$35</f>
        <v> </v>
      </c>
      <c r="E35" s="41" t="str">
        <f>'Roster 2006'!$E$35</f>
        <v>Weeks - MIL</v>
      </c>
      <c r="F35" s="41" t="str">
        <f>'Roster 2006'!$F$35</f>
        <v> </v>
      </c>
      <c r="G35" s="41" t="str">
        <f>'Roster 2006'!$G$35</f>
        <v>J. Patterson - WAS</v>
      </c>
    </row>
    <row r="36" spans="1:7" ht="12.75">
      <c r="A36" s="33"/>
      <c r="B36" s="41" t="str">
        <f>'Roster 2006'!$B$36</f>
        <v> </v>
      </c>
      <c r="C36" s="41" t="str">
        <f>'Roster 2006'!$C$36</f>
        <v> </v>
      </c>
      <c r="D36" s="41" t="str">
        <f>'Roster 2006'!$D$36</f>
        <v> </v>
      </c>
      <c r="E36" s="41" t="str">
        <f>'Roster 2006'!$E$36</f>
        <v> </v>
      </c>
      <c r="F36" s="41" t="str">
        <f>'Roster 2006'!$F$36</f>
        <v> </v>
      </c>
      <c r="G36" s="41" t="str">
        <f>'Roster 2006'!$G$36</f>
        <v> </v>
      </c>
    </row>
    <row r="37" spans="1:7" ht="12.75">
      <c r="A37" s="33" t="str">
        <f>'Roster 2006'!$A$37</f>
        <v>M1</v>
      </c>
      <c r="B37" s="41" t="str">
        <f>'Roster 2006'!$B$37</f>
        <v>Los Angeles (NL)</v>
      </c>
      <c r="C37" s="41" t="str">
        <f>'Roster 2006'!$C$37</f>
        <v>Arizona</v>
      </c>
      <c r="D37" s="41" t="str">
        <f>'Roster 2006'!$D$37</f>
        <v>St. Louis</v>
      </c>
      <c r="E37" s="41" t="str">
        <f>'Roster 2006'!$E$37</f>
        <v>Los Angeles (AL)</v>
      </c>
      <c r="F37" s="41" t="str">
        <f>'Roster 2006'!$F$37</f>
        <v>Cleveland</v>
      </c>
      <c r="G37" s="41" t="str">
        <f>'Roster 2006'!$G$37</f>
        <v>Philadelphia</v>
      </c>
    </row>
    <row r="38" spans="1:7" ht="12.75">
      <c r="A38" s="33" t="str">
        <f>'Roster 2006'!$A$38</f>
        <v>M2</v>
      </c>
      <c r="B38" s="41" t="str">
        <f>'Roster 2006'!$B$38</f>
        <v>Toronto</v>
      </c>
      <c r="C38" s="41" t="str">
        <f>'Roster 2006'!$C$38</f>
        <v>Atlanta</v>
      </c>
      <c r="D38" s="41" t="str">
        <f>'Roster 2006'!$D$38</f>
        <v>Pittsburgh</v>
      </c>
      <c r="E38" s="41" t="str">
        <f>'Roster 2006'!$E$38</f>
        <v>New York (AL)</v>
      </c>
      <c r="F38" s="41" t="str">
        <f>'Roster 2006'!$F$38</f>
        <v>Texas</v>
      </c>
      <c r="G38" s="41" t="str">
        <f>'Roster 2006'!$G$38</f>
        <v>Minnesota</v>
      </c>
    </row>
    <row r="39" spans="1:7" ht="12.75">
      <c r="A39" s="33" t="str">
        <f>'Roster 2006'!$A$39</f>
        <v>BAL</v>
      </c>
      <c r="B39" s="9">
        <f>'Roster 2006'!$B$39</f>
        <v>0</v>
      </c>
      <c r="C39" s="9">
        <f>'Roster 2006'!$C$39</f>
        <v>3.5</v>
      </c>
      <c r="D39" s="9">
        <f>'Roster 2006'!$D$39</f>
        <v>0</v>
      </c>
      <c r="E39" s="9">
        <f>'Roster 2006'!$E$39</f>
        <v>0</v>
      </c>
      <c r="F39" s="9">
        <f>'Roster 2006'!$F$39</f>
        <v>0</v>
      </c>
      <c r="G39" s="9">
        <f>'Roster 2006'!$G$39</f>
        <v>0</v>
      </c>
    </row>
    <row r="42" spans="1:7" ht="12.75">
      <c r="A42" s="35" t="str">
        <f>'Roster 2006'!$H$1</f>
        <v>Pos</v>
      </c>
      <c r="B42" s="35" t="str">
        <f>'Roster 2006'!$I$1</f>
        <v>A.C.L.</v>
      </c>
      <c r="C42" s="35" t="str">
        <f>'Roster 2006'!$J$1</f>
        <v>Priory of Yawkey Way</v>
      </c>
      <c r="D42" s="35" t="str">
        <f>'Roster 2006'!$K$1</f>
        <v>Rooster Rage</v>
      </c>
      <c r="E42" s="35" t="str">
        <f>'Roster 2006'!$L$1</f>
        <v>Non - Smokers</v>
      </c>
      <c r="F42" s="35" t="str">
        <f>'Roster 2006'!$M$1</f>
        <v>Harpooners</v>
      </c>
      <c r="G42" s="35" t="str">
        <f>'Roster 2006'!$N$1</f>
        <v>Make 7up Yours</v>
      </c>
    </row>
    <row r="43" spans="1:7" ht="12.75">
      <c r="A43" s="35"/>
      <c r="B43" s="36" t="str">
        <f>'Roster 2006'!$I$2</f>
        <v>Scott Ditto</v>
      </c>
      <c r="C43" s="36" t="str">
        <f>'Roster 2006'!$J$2</f>
        <v>Stev Williams</v>
      </c>
      <c r="D43" s="36" t="str">
        <f>'Roster 2006'!$K$2</f>
        <v>Rick Brereton</v>
      </c>
      <c r="E43" s="36" t="str">
        <f>'Roster 2006'!$L$2</f>
        <v>Brian Guilmet</v>
      </c>
      <c r="F43" s="36" t="str">
        <f>'Roster 2006'!$M$2</f>
        <v>Tim Beale</v>
      </c>
      <c r="G43" s="36" t="str">
        <f>'Roster 2006'!$N$2</f>
        <v>Tedd Lupien</v>
      </c>
    </row>
    <row r="44" spans="1:7" ht="12.75">
      <c r="A44" s="35"/>
      <c r="B44" s="36" t="str">
        <f>'Roster 2006'!$I$3</f>
        <v>(978)392-2094</v>
      </c>
      <c r="C44" s="36" t="str">
        <f>'Roster 2006'!$J$3</f>
        <v>(978)683-2967</v>
      </c>
      <c r="D44" s="36" t="str">
        <f>'Roster 2006'!$K$3</f>
        <v> (508)381-0423</v>
      </c>
      <c r="E44" s="36" t="str">
        <f>'Roster 2006'!$L$3</f>
        <v> (781)293-0912</v>
      </c>
      <c r="F44" s="36" t="str">
        <f>'Roster 2006'!$M$3</f>
        <v>(508)746-7401</v>
      </c>
      <c r="G44" s="36" t="str">
        <f>'Roster 2006'!$N$3</f>
        <v>(508)520-1292</v>
      </c>
    </row>
    <row r="45" spans="1:7" ht="12.75">
      <c r="A45" s="35"/>
      <c r="B45" s="36" t="str">
        <f>'Roster 2006'!$I$4</f>
        <v> </v>
      </c>
      <c r="C45" s="36" t="str">
        <f>'Roster 2006'!$J$4</f>
        <v>cell - (978)387-6940</v>
      </c>
      <c r="D45" s="36" t="str">
        <f>'Roster 2006'!$K$4</f>
        <v>cell - (508)498-2128</v>
      </c>
      <c r="E45" s="36" t="str">
        <f>'Roster 2006'!$L$4</f>
        <v>work- (781)585-2618</v>
      </c>
      <c r="F45" s="36" t="str">
        <f>'Roster 2006'!$M$4</f>
        <v>cell - (857)234-0430</v>
      </c>
      <c r="G45" s="36" t="str">
        <f>'Roster 2006'!$N$4</f>
        <v>cell - (508)272-4435</v>
      </c>
    </row>
    <row r="46" spans="1:7" ht="12.75">
      <c r="A46" s="35"/>
      <c r="B46" s="52" t="str">
        <f>'Roster 2006'!$I$5</f>
        <v>Scott.Ditto@blackrock.com</v>
      </c>
      <c r="C46" s="52" t="str">
        <f>'Roster 2006'!$J$5</f>
        <v>stevwilliams@gmail.com</v>
      </c>
      <c r="D46" s="52" t="str">
        <f>'Roster 2006'!$K$5</f>
        <v>rbrereton1@comcast.net</v>
      </c>
      <c r="E46" s="52" t="str">
        <f>'Roster 2006'!$L$5</f>
        <v>brianguilmet@comcast.net</v>
      </c>
      <c r="F46" s="52" t="str">
        <f>'Roster 2006'!$M$5</f>
        <v>timbeale@hotmail.com</v>
      </c>
      <c r="G46" s="52" t="str">
        <f>'Roster 2006'!$N$5</f>
        <v>tedd@lupienland.com</v>
      </c>
    </row>
    <row r="47" spans="1:7" ht="12.75">
      <c r="A47" s="35"/>
      <c r="B47" s="36"/>
      <c r="C47" s="36"/>
      <c r="D47" s="36"/>
      <c r="E47" s="36"/>
      <c r="F47" s="36"/>
      <c r="G47" s="36"/>
    </row>
    <row r="48" spans="1:7" ht="12.75">
      <c r="A48" s="35" t="str">
        <f>'Roster 2006'!$H$7</f>
        <v>C</v>
      </c>
      <c r="B48" s="41" t="str">
        <f>'Roster 2006'!$I$7</f>
        <v>*  Bard - SD</v>
      </c>
      <c r="C48" s="41" t="str">
        <f>'Roster 2006'!$J$7</f>
        <v>Lieberthal - PHI</v>
      </c>
      <c r="D48" s="41" t="str">
        <f>'Roster 2006'!$K$7</f>
        <v>*  Schneider - WAS</v>
      </c>
      <c r="E48" s="41" t="str">
        <f>'Roster 2006'!$L$7</f>
        <v>B. Molina - TOR</v>
      </c>
      <c r="F48" s="41" t="str">
        <f>'Roster 2006'!$M$7</f>
        <v>McCann - ATL</v>
      </c>
      <c r="G48" s="41" t="str">
        <f>'Roster 2006'!$N$7</f>
        <v>Estrada - AZ</v>
      </c>
    </row>
    <row r="49" spans="1:7" ht="12.75">
      <c r="A49" s="35" t="str">
        <f>'Roster 2006'!$H$8</f>
        <v>C</v>
      </c>
      <c r="B49" s="41" t="str">
        <f>'Roster 2006'!$I$8</f>
        <v>*  Paulino - PIT</v>
      </c>
      <c r="C49" s="41" t="str">
        <f>'Roster 2006'!$J$8</f>
        <v>Piazza - SD</v>
      </c>
      <c r="D49" s="41" t="str">
        <f>'Roster 2006'!$K$8</f>
        <v>Varitek - BOS</v>
      </c>
      <c r="E49" s="41" t="str">
        <f>'Roster 2006'!$L$8</f>
        <v>*  Alfonzo - SF</v>
      </c>
      <c r="F49" s="41" t="str">
        <f>'Roster 2006'!$M$8</f>
        <v>*  Olivo - FLA</v>
      </c>
      <c r="G49" s="41" t="str">
        <f>'Roster 2006'!$N$8</f>
        <v>Hall - LA(NL)</v>
      </c>
    </row>
    <row r="50" spans="1:7" ht="12.75">
      <c r="A50" s="35" t="str">
        <f>'Roster 2006'!$H$9</f>
        <v>1B</v>
      </c>
      <c r="B50" s="41" t="str">
        <f>'Roster 2006'!$I$9</f>
        <v>Sexson - SEA</v>
      </c>
      <c r="C50" s="41" t="str">
        <f>'Roster 2006'!$J$9</f>
        <v>Fielder - MIL</v>
      </c>
      <c r="D50" s="41" t="str">
        <f>'Roster 2006'!$K$9</f>
        <v>Berkman - HOU</v>
      </c>
      <c r="E50" s="41" t="str">
        <f>'Roster 2006'!$L$9</f>
        <v> N. Johnson - WAS</v>
      </c>
      <c r="F50" s="41" t="str">
        <f>'Roster 2006'!$M$9</f>
        <v>*   Broussard - SEA</v>
      </c>
      <c r="G50" s="41" t="str">
        <f>'Roster 2006'!$N$9</f>
        <v>Giambi - NYY</v>
      </c>
    </row>
    <row r="51" spans="1:7" ht="12.75">
      <c r="A51" s="35" t="str">
        <f>'Roster 2006'!$H$10</f>
        <v>2B</v>
      </c>
      <c r="B51" s="41" t="str">
        <f>'Roster 2006'!$I$10</f>
        <v>Iguchi - CHI(AL)</v>
      </c>
      <c r="C51" s="41" t="str">
        <f>'Roster 2006'!$J$10</f>
        <v>Cantu - TB</v>
      </c>
      <c r="D51" s="41" t="str">
        <f>'Roster 2006'!$K$10</f>
        <v>Kinsler - TEX</v>
      </c>
      <c r="E51" s="41" t="str">
        <f>'Roster 2006'!$L$10</f>
        <v>*  Sanchez - PIT</v>
      </c>
      <c r="F51" s="41" t="str">
        <f>'Roster 2006'!$M$10</f>
        <v>Loretta - BOS</v>
      </c>
      <c r="G51" s="41" t="str">
        <f>'Roster 2006'!$N$10</f>
        <v>*  J. Lopez - SEA</v>
      </c>
    </row>
    <row r="52" spans="1:7" ht="12.75">
      <c r="A52" s="35" t="str">
        <f>'Roster 2006'!$H$11</f>
        <v>SS</v>
      </c>
      <c r="B52" s="41" t="str">
        <f>'Roster 2006'!$I$11</f>
        <v>M. Young - TEX</v>
      </c>
      <c r="C52" s="41" t="str">
        <f>'Roster 2006'!$J$11</f>
        <v>Lugo - LA(NL)</v>
      </c>
      <c r="D52" s="41" t="str">
        <f>'Roster 2006'!$K$11</f>
        <v>*  Hall - MIL</v>
      </c>
      <c r="E52" s="41" t="str">
        <f>'Roster 2006'!$L$11</f>
        <v>Reyes - NYM</v>
      </c>
      <c r="F52" s="41" t="str">
        <f>'Roster 2006'!$M$11</f>
        <v>*  A. Hill - TOR</v>
      </c>
      <c r="G52" s="41" t="str">
        <f>'Roster 2006'!$N$11</f>
        <v>Peralta - CLE</v>
      </c>
    </row>
    <row r="53" spans="1:7" ht="12.75">
      <c r="A53" s="35" t="str">
        <f>'Roster 2006'!$H$12</f>
        <v>3B</v>
      </c>
      <c r="B53" s="41" t="str">
        <f>'Roster 2006'!$I$12</f>
        <v>*  Crede - CHI(AL)</v>
      </c>
      <c r="C53" s="41" t="str">
        <f>'Roster 2006'!$J$12</f>
        <v>Lowell - BOS</v>
      </c>
      <c r="D53" s="41" t="str">
        <f>'Roster 2006'!$K$12</f>
        <v>Atkins - COL</v>
      </c>
      <c r="E53" s="41" t="str">
        <f>'Roster 2006'!$L$12</f>
        <v>Tracy - AZ</v>
      </c>
      <c r="F53" s="41" t="str">
        <f>'Roster 2006'!$M$12</f>
        <v>Blalock - TEX</v>
      </c>
      <c r="G53" s="41" t="str">
        <f>'Roster 2006'!$N$12</f>
        <v>Mora - BAL</v>
      </c>
    </row>
    <row r="54" spans="1:7" ht="12.75">
      <c r="A54" s="35" t="str">
        <f>'Roster 2006'!$H$13</f>
        <v>CM</v>
      </c>
      <c r="B54" s="41" t="str">
        <f>'Roster 2006'!$I$13</f>
        <v>Howard - PHI</v>
      </c>
      <c r="C54" s="41" t="str">
        <f>'Roster 2006'!$J$13</f>
        <v>Garciaparra - LA(NL)</v>
      </c>
      <c r="D54" s="41" t="str">
        <f>'Roster 2006'!$K$13</f>
        <v>*  Zimmerman - WAS</v>
      </c>
      <c r="E54" s="41" t="str">
        <f>'Roster 2006'!$L$13</f>
        <v>Ortiz - BOS</v>
      </c>
      <c r="F54" s="41" t="str">
        <f>'Roster 2006'!$M$13</f>
        <v>*  Wigginton - TB</v>
      </c>
      <c r="G54" s="41" t="str">
        <f>'Roster 2006'!$N$13</f>
        <v>M. Jacobs - FLA</v>
      </c>
    </row>
    <row r="55" spans="1:7" ht="12.75">
      <c r="A55" s="35" t="str">
        <f>'Roster 2006'!$H$14</f>
        <v>MM</v>
      </c>
      <c r="B55" s="41" t="str">
        <f>'Roster 2006'!$I$14</f>
        <v>*  Phillips - CIN</v>
      </c>
      <c r="C55" s="41" t="str">
        <f>'Roster 2006'!$J$14</f>
        <v>Glaus - TOR</v>
      </c>
      <c r="D55" s="41" t="str">
        <f>'Roster 2006'!$K$14</f>
        <v>Utley - PHI</v>
      </c>
      <c r="E55" s="41" t="str">
        <f>'Roster 2006'!$L$14</f>
        <v>O. Cabrera - LA(AL)</v>
      </c>
      <c r="F55" s="41" t="str">
        <f>'Roster 2006'!$M$14</f>
        <v>*  Durham - SF</v>
      </c>
      <c r="G55" s="41" t="str">
        <f>'Roster 2006'!$N$14</f>
        <v>B. Roberts - BAL</v>
      </c>
    </row>
    <row r="56" spans="1:7" ht="12.75">
      <c r="A56" s="35" t="str">
        <f>'Roster 2006'!$H$15</f>
        <v>OF</v>
      </c>
      <c r="B56" s="41" t="str">
        <f>'Roster 2006'!$I$15</f>
        <v>V. Wells - TOR</v>
      </c>
      <c r="C56" s="41" t="str">
        <f>'Roster 2006'!$J$15</f>
        <v>Crawford - TB</v>
      </c>
      <c r="D56" s="41" t="str">
        <f>'Roster 2006'!$K$15</f>
        <v>Ca. Lee - TEX</v>
      </c>
      <c r="E56" s="41" t="str">
        <f>'Roster 2006'!$L$15</f>
        <v>*  Rivera - LA(AL)</v>
      </c>
      <c r="F56" s="41" t="str">
        <f>'Roster 2006'!$M$15</f>
        <v>Damon - NYY</v>
      </c>
      <c r="G56" s="41" t="str">
        <f>'Roster 2006'!$N$15</f>
        <v>Dye - CHI(AL)</v>
      </c>
    </row>
    <row r="57" spans="1:7" ht="12.75">
      <c r="A57" s="35" t="str">
        <f>'Roster 2006'!$H$16</f>
        <v>OF</v>
      </c>
      <c r="B57" s="41" t="str">
        <f>'Roster 2006'!$I$16</f>
        <v>Bay - PIT</v>
      </c>
      <c r="C57" s="41" t="str">
        <f>'Roster 2006'!$J$16</f>
        <v>Figgins - LA(AL)</v>
      </c>
      <c r="D57" s="41" t="str">
        <f>'Roster 2006'!$K$16</f>
        <v>*  E. Brown - KC</v>
      </c>
      <c r="E57" s="41" t="str">
        <f>'Roster 2006'!$L$16</f>
        <v>Winn - SF</v>
      </c>
      <c r="F57" s="41" t="str">
        <f>'Roster 2006'!$M$16</f>
        <v>Burrell - PHI</v>
      </c>
      <c r="G57" s="41" t="str">
        <f>'Roster 2006'!$N$16</f>
        <v>Swisher - OAK</v>
      </c>
    </row>
    <row r="58" spans="1:7" ht="12.75">
      <c r="A58" s="35" t="str">
        <f>'Roster 2006'!$H$17</f>
        <v>OF</v>
      </c>
      <c r="B58" s="41" t="str">
        <f>'Roster 2006'!$I$17</f>
        <v>*  Freel - CIN</v>
      </c>
      <c r="C58" s="41" t="str">
        <f>'Roster 2006'!$J$17</f>
        <v>*  Encarnacion - StL</v>
      </c>
      <c r="D58" s="41" t="str">
        <f>'Roster 2006'!$K$17</f>
        <v>*  Markakis - BAL</v>
      </c>
      <c r="E58" s="41" t="str">
        <f>'Roster 2006'!$L$17</f>
        <v>*  Hawpe - COL</v>
      </c>
      <c r="F58" s="41" t="str">
        <f>'Roster 2006'!$M$17</f>
        <v>G. Anderson - LA(AL)</v>
      </c>
      <c r="G58" s="41" t="str">
        <f>'Roster 2006'!$N$17</f>
        <v>*  DeJesus - KC</v>
      </c>
    </row>
    <row r="59" spans="1:7" ht="12.75">
      <c r="A59" s="35" t="str">
        <f>'Roster 2006'!$H$18</f>
        <v>OF</v>
      </c>
      <c r="B59" s="41" t="str">
        <f>'Roster 2006'!$I$18</f>
        <v>Huff - HOU</v>
      </c>
      <c r="C59" s="41" t="str">
        <f>'Roster 2006'!$J$18</f>
        <v>*  Alou - SF</v>
      </c>
      <c r="D59" s="41" t="str">
        <f>'Roster 2006'!$K$18</f>
        <v>*  W. Pena - BOS</v>
      </c>
      <c r="E59" s="41" t="str">
        <f>'Roster 2006'!$L$18</f>
        <v>*  Byrnes - AZ</v>
      </c>
      <c r="F59" s="41" t="str">
        <f>'Roster 2006'!$M$18</f>
        <v>Monroe - DET</v>
      </c>
      <c r="G59" s="41" t="str">
        <f>'Roster 2006'!$N$18</f>
        <v>Jenkins - MIL</v>
      </c>
    </row>
    <row r="60" spans="1:7" ht="12.75">
      <c r="A60" s="35" t="str">
        <f>'Roster 2006'!$H$19</f>
        <v>OF</v>
      </c>
      <c r="B60" s="41" t="str">
        <f>'Roster 2006'!$I$19</f>
        <v>*  Rios - TOR</v>
      </c>
      <c r="C60" s="41" t="str">
        <f>'Roster 2006'!$J$19</f>
        <v>*  D. Young - TB</v>
      </c>
      <c r="D60" s="41" t="str">
        <f>'Roster 2006'!$K$19</f>
        <v>*  Cuddyer - MIN</v>
      </c>
      <c r="E60" s="41" t="str">
        <f>'Roster 2006'!$L$19</f>
        <v>*  R. Johnson - TOR</v>
      </c>
      <c r="F60" s="41" t="str">
        <f>'Roster 2006'!$M$19</f>
        <v>Baldelli - TB</v>
      </c>
      <c r="G60" s="41" t="str">
        <f>'Roster 2006'!$N$19</f>
        <v>Ibanez - SEA</v>
      </c>
    </row>
    <row r="61" spans="1:7" ht="12.75">
      <c r="A61" s="35" t="str">
        <f>'Roster 2006'!$H$20</f>
        <v>DH</v>
      </c>
      <c r="B61" s="41" t="str">
        <f>'Roster 2006'!$I$20</f>
        <v>*  Blake - CLE</v>
      </c>
      <c r="C61" s="41" t="str">
        <f>'Roster 2006'!$J$20</f>
        <v>*  Inge - DET</v>
      </c>
      <c r="D61" s="41" t="str">
        <f>'Roster 2006'!$K$20</f>
        <v>*  Overbay - TOR</v>
      </c>
      <c r="E61" s="41" t="str">
        <f>'Roster 2006'!$L$20</f>
        <v>*  L. Scott - HOU</v>
      </c>
      <c r="F61" s="41" t="str">
        <f>'Roster 2006'!$M$20</f>
        <v>C. Jones - ATL</v>
      </c>
      <c r="G61" s="41" t="str">
        <f>'Roster 2006'!$N$20</f>
        <v>*  Nevin - MIN</v>
      </c>
    </row>
    <row r="62" spans="1:7" ht="12.75">
      <c r="A62" s="35"/>
      <c r="B62" s="41" t="str">
        <f>'Roster 2006'!$I$21</f>
        <v> </v>
      </c>
      <c r="C62" s="41" t="str">
        <f>'Roster 2006'!$J$21</f>
        <v> </v>
      </c>
      <c r="D62" s="41" t="str">
        <f>'Roster 2006'!$K$21</f>
        <v> </v>
      </c>
      <c r="E62" s="41" t="str">
        <f>'Roster 2006'!$L$21</f>
        <v> </v>
      </c>
      <c r="F62" s="41" t="str">
        <f>'Roster 2006'!$M$21</f>
        <v> </v>
      </c>
      <c r="G62" s="41" t="str">
        <f>'Roster 2006'!$N$21</f>
        <v> </v>
      </c>
    </row>
    <row r="63" spans="1:7" ht="12.75">
      <c r="A63" s="35" t="str">
        <f>'Roster 2006'!$H$22</f>
        <v>P</v>
      </c>
      <c r="B63" s="41" t="str">
        <f>'Roster 2006'!$I$22</f>
        <v>Schilling - BOS</v>
      </c>
      <c r="C63" s="41" t="str">
        <f>'Roster 2006'!$J$22</f>
        <v>Bedard - BAL</v>
      </c>
      <c r="D63" s="41" t="str">
        <f>'Roster 2006'!$K$22</f>
        <v>Mussina - NYY</v>
      </c>
      <c r="E63" s="41" t="str">
        <f>'Roster 2006'!$L$22</f>
        <v>Hudson - ATL</v>
      </c>
      <c r="F63" s="41" t="str">
        <f>'Roster 2006'!$M$22</f>
        <v>Zito - OAK</v>
      </c>
      <c r="G63" s="41" t="str">
        <f>'Roster 2006'!$N$22</f>
        <v>Pettitte - HOU</v>
      </c>
    </row>
    <row r="64" spans="1:7" ht="12.75">
      <c r="A64" s="35" t="str">
        <f>'Roster 2006'!$H$23</f>
        <v>P</v>
      </c>
      <c r="B64" s="41" t="str">
        <f>'Roster 2006'!$I$23</f>
        <v>Smoltz - ATL</v>
      </c>
      <c r="C64" s="41" t="str">
        <f>'Roster 2006'!$J$23</f>
        <v>C. Young - SD</v>
      </c>
      <c r="D64" s="41" t="str">
        <f>'Roster 2006'!$K$23</f>
        <v>Penny - LA(NL)</v>
      </c>
      <c r="E64" s="41" t="str">
        <f>'Roster 2006'!$L$23</f>
        <v>Lackey - LA(AL)</v>
      </c>
      <c r="F64" s="41" t="str">
        <f>'Roster 2006'!$M$23</f>
        <v>Rogers - DET</v>
      </c>
      <c r="G64" s="41" t="str">
        <f>'Roster 2006'!$N$23</f>
        <v>Buerhle - CHI(AL)</v>
      </c>
    </row>
    <row r="65" spans="1:7" ht="12.75">
      <c r="A65" s="35" t="str">
        <f>'Roster 2006'!$H$24</f>
        <v>P</v>
      </c>
      <c r="B65" s="41" t="str">
        <f>'Roster 2006'!$I$24</f>
        <v>Webb - AZ</v>
      </c>
      <c r="C65" s="41" t="str">
        <f>'Roster 2006'!$J$24</f>
        <v>Eaton - TEX</v>
      </c>
      <c r="D65" s="41" t="str">
        <f>'Roster 2006'!$K$24</f>
        <v>*  Cain - SF</v>
      </c>
      <c r="E65" s="41" t="str">
        <f>'Roster 2006'!$L$24</f>
        <v>Millwood - TEX</v>
      </c>
      <c r="F65" s="41" t="str">
        <f>'Roster 2006'!$M$24</f>
        <v>Glavine - NYM</v>
      </c>
      <c r="G65" s="41" t="str">
        <f>'Roster 2006'!$N$24</f>
        <v>Lowe - LA(NL)</v>
      </c>
    </row>
    <row r="66" spans="1:7" ht="12.75">
      <c r="A66" s="35" t="str">
        <f>'Roster 2006'!$H$25</f>
        <v>P</v>
      </c>
      <c r="B66" s="41" t="str">
        <f>'Roster 2006'!$I$25</f>
        <v>Burnett - TOR</v>
      </c>
      <c r="C66" s="41" t="str">
        <f>'Roster 2006'!$J$25</f>
        <v>*  Sanchez - FLA</v>
      </c>
      <c r="D66" s="41" t="str">
        <f>'Roster 2006'!$K$25</f>
        <v>Myers - PHI</v>
      </c>
      <c r="E66" s="41" t="str">
        <f>'Roster 2006'!$L$25</f>
        <v>Harang - CIN</v>
      </c>
      <c r="F66" s="41" t="str">
        <f>'Roster 2006'!$M$25</f>
        <v>Benson - BAL</v>
      </c>
      <c r="G66" s="41" t="str">
        <f>'Roster 2006'!$N$25</f>
        <v>Capuano - MIL</v>
      </c>
    </row>
    <row r="67" spans="1:7" ht="12.75">
      <c r="A67" s="35" t="str">
        <f>'Roster 2006'!$H$26</f>
        <v>P</v>
      </c>
      <c r="B67" s="41" t="str">
        <f>'Roster 2006'!$I$26</f>
        <v>Haren - OAK</v>
      </c>
      <c r="C67" s="41" t="str">
        <f>'Roster 2006'!$J$26</f>
        <v>*  Duke - PIT</v>
      </c>
      <c r="D67" s="41" t="str">
        <f>'Roster 2006'!$K$26</f>
        <v>*  Garland - CHI(AL)</v>
      </c>
      <c r="E67" s="41" t="str">
        <f>'Roster 2006'!$L$26</f>
        <v>*  Cabrera - BAL</v>
      </c>
      <c r="F67" s="41" t="str">
        <f>'Roster 2006'!$M$26</f>
        <v>*  Hensley - SD</v>
      </c>
      <c r="G67" s="41" t="str">
        <f>'Roster 2006'!$N$26</f>
        <v>D. Davis - MIL</v>
      </c>
    </row>
    <row r="68" spans="1:7" ht="12.75">
      <c r="A68" s="35" t="str">
        <f>'Roster 2006'!$H$27</f>
        <v>P</v>
      </c>
      <c r="B68" s="41" t="str">
        <f>'Roster 2006'!$I$27</f>
        <v> Davies - ATL</v>
      </c>
      <c r="C68" s="41" t="str">
        <f>'Roster 2006'!$J$27</f>
        <v>*  D. Wells - SD</v>
      </c>
      <c r="D68" s="41" t="str">
        <f>'Roster 2006'!$K$27</f>
        <v>*  Jo. Johnson - FLA</v>
      </c>
      <c r="E68" s="41" t="str">
        <f>'Roster 2006'!$L$27</f>
        <v>* Robertson - DET</v>
      </c>
      <c r="F68" s="41" t="str">
        <f>'Roster 2006'!$M$27</f>
        <v>Borowski - FLA</v>
      </c>
      <c r="G68" s="41" t="str">
        <f>'Roster 2006'!$N$27</f>
        <v>*  Lilly - TOR</v>
      </c>
    </row>
    <row r="69" spans="1:7" ht="12.75">
      <c r="A69" s="35" t="str">
        <f>'Roster 2006'!$H$28</f>
        <v>P</v>
      </c>
      <c r="B69" s="41" t="str">
        <f>'Roster 2006'!$I$28</f>
        <v>Fuentes - COL</v>
      </c>
      <c r="C69" s="41" t="str">
        <f>'Roster 2006'!$J$28</f>
        <v>*  Wolf - PHI</v>
      </c>
      <c r="D69" s="41" t="str">
        <f>'Roster 2006'!$K$28</f>
        <v>*  Batista - AZ</v>
      </c>
      <c r="E69" s="41" t="str">
        <f>'Roster 2006'!$L$28</f>
        <v>Gordon - PHI</v>
      </c>
      <c r="F69" s="41" t="str">
        <f>'Roster 2006'!$M$28</f>
        <v>*  Saito - LA(NL)</v>
      </c>
      <c r="G69" s="41" t="str">
        <f>'Roster 2006'!$N$28</f>
        <v>Lieber - PHI</v>
      </c>
    </row>
    <row r="70" spans="1:7" ht="12.75">
      <c r="A70" s="35" t="str">
        <f>'Roster 2006'!$H$29</f>
        <v>P</v>
      </c>
      <c r="B70" s="41" t="str">
        <f>'Roster 2006'!$I$29</f>
        <v>Rivera - NYY</v>
      </c>
      <c r="C70" s="41" t="str">
        <f>'Roster 2006'!$J$29</f>
        <v>*  F. Cordero - MIL</v>
      </c>
      <c r="D70" s="41" t="str">
        <f>'Roster 2006'!$K$29</f>
        <v>*  Lidle - NYY</v>
      </c>
      <c r="E70" s="41" t="str">
        <f>'Roster 2006'!$L$29</f>
        <v>*  Mastny - CLE</v>
      </c>
      <c r="F70" s="41" t="str">
        <f>'Roster 2006'!$M$29</f>
        <v>Benitez - SF</v>
      </c>
      <c r="G70" s="41" t="str">
        <f>'Roster 2006'!$N$29</f>
        <v>Papelbon - BOS</v>
      </c>
    </row>
    <row r="71" spans="1:7" ht="12.75">
      <c r="A71" s="35" t="str">
        <f>'Roster 2006'!$H$30</f>
        <v>P</v>
      </c>
      <c r="B71" s="41" t="str">
        <f>'Roster 2006'!$I$30</f>
        <v>C. Cordero - WAS</v>
      </c>
      <c r="C71" s="41" t="str">
        <f>'Roster 2006'!$J$30</f>
        <v>*  Lidge - HOU</v>
      </c>
      <c r="D71" s="41" t="str">
        <f>'Roster 2006'!$K$30</f>
        <v>Jenks - CHI(AL)</v>
      </c>
      <c r="E71" s="41" t="str">
        <f>'Roster 2006'!$L$30</f>
        <v>Hoffman - SD</v>
      </c>
      <c r="F71" s="41" t="str">
        <f>'Roster 2006'!$M$30</f>
        <v>Wickman - ATL</v>
      </c>
      <c r="G71" s="41" t="str">
        <f>'Roster 2006'!$N$30</f>
        <v>Dempster - CHI(NL)</v>
      </c>
    </row>
    <row r="72" spans="1:7" ht="12.75">
      <c r="A72" s="35"/>
      <c r="B72" s="41" t="str">
        <f>'Roster 2006'!$I$31</f>
        <v> </v>
      </c>
      <c r="C72" s="41" t="str">
        <f>'Roster 2006'!$J$31</f>
        <v> </v>
      </c>
      <c r="D72" s="41" t="str">
        <f>'Roster 2006'!$K$31</f>
        <v> </v>
      </c>
      <c r="E72" s="41" t="str">
        <f>'Roster 2006'!$L$31</f>
        <v> </v>
      </c>
      <c r="F72" s="41" t="str">
        <f>'Roster 2006'!$M$31</f>
        <v> </v>
      </c>
      <c r="G72" s="41" t="str">
        <f>'Roster 2006'!$N$31</f>
        <v> </v>
      </c>
    </row>
    <row r="73" spans="1:7" ht="12.75">
      <c r="A73" s="35" t="str">
        <f>'Roster 2006'!$H$32</f>
        <v>DL</v>
      </c>
      <c r="B73" s="41" t="str">
        <f>'Roster 2006'!$I$32</f>
        <v>Hafner - CLE</v>
      </c>
      <c r="C73" s="41" t="str">
        <f>'Roster 2006'!$J$32</f>
        <v>*  Guardado - CIN</v>
      </c>
      <c r="D73" s="41" t="str">
        <f>'Roster 2006'!$K$32</f>
        <v>Taxi - Griffey - CIN</v>
      </c>
      <c r="E73" s="41" t="str">
        <f>'Roster 2006'!$L$32</f>
        <v>Taxi - *  Dellucci - PHI</v>
      </c>
      <c r="F73" s="41" t="str">
        <f>'Roster 2006'!$M$32</f>
        <v>Crosby - OAK</v>
      </c>
      <c r="G73" s="41" t="str">
        <f>'Roster 2006'!$N$32</f>
        <v>Taxi - Edmonds - StL</v>
      </c>
    </row>
    <row r="74" spans="1:7" ht="12.75">
      <c r="A74" s="35"/>
      <c r="B74" s="41" t="str">
        <f>'Roster 2006'!$I$33</f>
        <v> </v>
      </c>
      <c r="C74" s="41" t="str">
        <f>'Roster 2006'!$J$33</f>
        <v>K. Wood - CHI(NL)</v>
      </c>
      <c r="D74" s="41" t="str">
        <f>'Roster 2006'!$K$33</f>
        <v> *  Torrealba - COL</v>
      </c>
      <c r="E74" s="41" t="str">
        <f>'Roster 2006'!$L$33</f>
        <v>*  Barrett - CHI(NL)</v>
      </c>
      <c r="F74" s="41" t="str">
        <f>'Roster 2006'!$M$33</f>
        <v>Kazmir - TB</v>
      </c>
      <c r="G74" s="41" t="str">
        <f>'Roster 2006'!$N$33</f>
        <v>*  Walker - TB</v>
      </c>
    </row>
    <row r="75" spans="1:7" ht="12.75">
      <c r="A75" s="35"/>
      <c r="B75" s="41" t="str">
        <f>'Roster 2006'!$I$34</f>
        <v> </v>
      </c>
      <c r="C75" s="41" t="str">
        <f>'Roster 2006'!$J$34</f>
        <v>Prior - CHI(NL)</v>
      </c>
      <c r="D75" s="41" t="str">
        <f>'Roster 2006'!$K$34</f>
        <v> </v>
      </c>
      <c r="E75" s="41" t="str">
        <f>'Roster 2006'!$L$34</f>
        <v> </v>
      </c>
      <c r="F75" s="41" t="str">
        <f>'Roster 2006'!$M$34</f>
        <v>Polanco - DET</v>
      </c>
      <c r="G75" s="41" t="str">
        <f>'Roster 2006'!$N$34</f>
        <v> </v>
      </c>
    </row>
    <row r="76" spans="1:7" ht="12.75">
      <c r="A76" s="35"/>
      <c r="B76" s="41" t="str">
        <f>'Roster 2006'!$I$35</f>
        <v> </v>
      </c>
      <c r="C76" s="41" t="str">
        <f>'Roster 2006'!$J$35</f>
        <v>M. Gonzalez - PIT</v>
      </c>
      <c r="D76" s="41" t="str">
        <f>'Roster 2006'!$K$35</f>
        <v> </v>
      </c>
      <c r="E76" s="41" t="str">
        <f>'Roster 2006'!$L$35</f>
        <v> </v>
      </c>
      <c r="F76" s="41" t="str">
        <f>'Roster 2006'!$M$35</f>
        <v>*  Teahan - KC</v>
      </c>
      <c r="G76" s="41" t="str">
        <f>'Roster 2006'!$N$35</f>
        <v> </v>
      </c>
    </row>
    <row r="77" spans="1:7" ht="12.75">
      <c r="A77" s="35"/>
      <c r="B77" s="41" t="str">
        <f>'Roster 2006'!$I$36</f>
        <v> </v>
      </c>
      <c r="C77" s="41" t="str">
        <f>'Roster 2006'!$J$36</f>
        <v> </v>
      </c>
      <c r="D77" s="41" t="str">
        <f>'Roster 2006'!$K$36</f>
        <v> </v>
      </c>
      <c r="E77" s="41" t="str">
        <f>'Roster 2006'!$L$36</f>
        <v> </v>
      </c>
      <c r="F77" s="41" t="str">
        <f>'Roster 2006'!$M$36</f>
        <v> </v>
      </c>
      <c r="G77" s="41" t="str">
        <f>'Roster 2006'!$N$36</f>
        <v> </v>
      </c>
    </row>
    <row r="78" spans="1:7" ht="12.75">
      <c r="A78" s="35" t="str">
        <f>'Roster 2006'!$H$37</f>
        <v>M1</v>
      </c>
      <c r="B78" s="41" t="str">
        <f>'Roster 2006'!$I$37</f>
        <v>Baltimore</v>
      </c>
      <c r="C78" s="41" t="str">
        <f>'Roster 2006'!$J$37</f>
        <v>Tampa Bay</v>
      </c>
      <c r="D78" s="41" t="str">
        <f>'Roster 2006'!$K$37</f>
        <v>Florida</v>
      </c>
      <c r="E78" s="41" t="str">
        <f>'Roster 2006'!$L$37</f>
        <v>Oakland</v>
      </c>
      <c r="F78" s="41" t="str">
        <f>'Roster 2006'!$M$37</f>
        <v>Boston</v>
      </c>
      <c r="G78" s="41" t="str">
        <f>'Roster 2006'!$N$37</f>
        <v>Colorado</v>
      </c>
    </row>
    <row r="79" spans="1:7" ht="12.75">
      <c r="A79" s="35" t="str">
        <f>'Roster 2006'!$H$38</f>
        <v>M2</v>
      </c>
      <c r="B79" s="41" t="str">
        <f>'Roster 2006'!$I$38</f>
        <v>Detroit</v>
      </c>
      <c r="C79" s="41" t="str">
        <f>'Roster 2006'!$J$38</f>
        <v>Kansas City</v>
      </c>
      <c r="D79" s="41" t="str">
        <f>'Roster 2006'!$K$38</f>
        <v>Houston</v>
      </c>
      <c r="E79" s="41" t="str">
        <f>'Roster 2006'!$L$38</f>
        <v>New York (NL)</v>
      </c>
      <c r="F79" s="41" t="str">
        <f>'Roster 2006'!$M$38</f>
        <v>Washington</v>
      </c>
      <c r="G79" s="41" t="str">
        <f>'Roster 2006'!$N$38</f>
        <v>Chicago (NL)</v>
      </c>
    </row>
    <row r="80" spans="1:7" ht="12.75">
      <c r="A80" s="35" t="str">
        <f>'Roster 2006'!$H$39</f>
        <v>BAL</v>
      </c>
      <c r="B80" s="41">
        <f>'Roster 2006'!$I$39</f>
        <v>0</v>
      </c>
      <c r="C80" s="41">
        <f>'Roster 2006'!$J$39</f>
        <v>0</v>
      </c>
      <c r="D80" s="41">
        <f>'Roster 2006'!$K$39</f>
        <v>0</v>
      </c>
      <c r="E80" s="41">
        <f>'Roster 2006'!$L$39</f>
        <v>0</v>
      </c>
      <c r="F80" s="41">
        <f>'Roster 2006'!$M$39</f>
        <v>5</v>
      </c>
      <c r="G80" s="41">
        <f>'Roster 2006'!$N$39</f>
        <v>20.5</v>
      </c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Eric</cp:lastModifiedBy>
  <cp:lastPrinted>2006-10-01T16:17:03Z</cp:lastPrinted>
  <dcterms:created xsi:type="dcterms:W3CDTF">1998-01-22T04:51:21Z</dcterms:created>
  <dcterms:modified xsi:type="dcterms:W3CDTF">2006-10-07T23:27:13Z</dcterms:modified>
  <cp:category>Stats &amp; Rosters</cp:category>
  <cp:version/>
  <cp:contentType/>
  <cp:contentStatus/>
</cp:coreProperties>
</file>